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9735"/>
  </bookViews>
  <sheets>
    <sheet name="T-1.1 2558" sheetId="21" r:id="rId1"/>
    <sheet name="T-1.12559" sheetId="3" r:id="rId2"/>
    <sheet name="T-1.1 พ.ศ. 2554-2559" sheetId="16" r:id="rId3"/>
  </sheets>
  <calcPr calcId="124519"/>
</workbook>
</file>

<file path=xl/calcChain.xml><?xml version="1.0" encoding="utf-8"?>
<calcChain xmlns="http://schemas.openxmlformats.org/spreadsheetml/2006/main">
  <c r="J9" i="21"/>
  <c r="K9"/>
  <c r="L9"/>
  <c r="M9"/>
  <c r="J10"/>
  <c r="K10"/>
  <c r="L10"/>
  <c r="M10"/>
  <c r="J11"/>
  <c r="K11"/>
  <c r="L11"/>
  <c r="M11"/>
  <c r="J12"/>
  <c r="K12"/>
  <c r="L12"/>
  <c r="M12"/>
  <c r="J13"/>
  <c r="K13"/>
  <c r="L13"/>
  <c r="M13"/>
  <c r="J14"/>
  <c r="K14"/>
  <c r="L14"/>
  <c r="M14"/>
  <c r="J15"/>
  <c r="K15"/>
  <c r="L15"/>
  <c r="M15"/>
  <c r="J16"/>
  <c r="K16"/>
  <c r="L16"/>
  <c r="M16"/>
  <c r="J17"/>
  <c r="K17"/>
  <c r="L17"/>
  <c r="M17"/>
  <c r="J18"/>
  <c r="K18"/>
  <c r="L18"/>
  <c r="M18"/>
  <c r="J19"/>
  <c r="K19"/>
  <c r="L19"/>
  <c r="M19"/>
  <c r="J20"/>
  <c r="K20"/>
  <c r="L20"/>
  <c r="M20"/>
  <c r="J21"/>
  <c r="K21"/>
  <c r="L21"/>
  <c r="M21"/>
  <c r="J22"/>
  <c r="K22"/>
  <c r="L22"/>
  <c r="M22"/>
  <c r="J23"/>
  <c r="K23"/>
  <c r="L23"/>
  <c r="M23"/>
  <c r="J24"/>
  <c r="K24"/>
  <c r="L24"/>
  <c r="M24"/>
  <c r="J25"/>
  <c r="K25"/>
  <c r="L25"/>
  <c r="M25"/>
  <c r="J26"/>
  <c r="K26"/>
  <c r="L26"/>
  <c r="M26"/>
  <c r="J27"/>
  <c r="K27"/>
  <c r="L27"/>
  <c r="M27"/>
  <c r="J28"/>
  <c r="K28"/>
  <c r="L28"/>
  <c r="M28"/>
  <c r="J40"/>
  <c r="K40"/>
  <c r="L40"/>
  <c r="M40"/>
  <c r="J41"/>
  <c r="K41"/>
  <c r="L41"/>
  <c r="M41"/>
  <c r="J42"/>
  <c r="K42"/>
  <c r="L42"/>
  <c r="M42"/>
  <c r="J43"/>
  <c r="K43"/>
  <c r="L43"/>
  <c r="M43"/>
  <c r="J44"/>
  <c r="K44"/>
  <c r="L44"/>
  <c r="M44"/>
  <c r="J45"/>
  <c r="K45"/>
  <c r="L45"/>
  <c r="M45"/>
  <c r="J46"/>
  <c r="K46"/>
  <c r="L46"/>
  <c r="M46"/>
  <c r="J47"/>
  <c r="K47"/>
  <c r="L47"/>
  <c r="M47"/>
  <c r="J48"/>
  <c r="K48"/>
  <c r="L48"/>
  <c r="M48"/>
  <c r="J49"/>
  <c r="K49"/>
  <c r="L49"/>
  <c r="M49"/>
  <c r="J50"/>
  <c r="K50"/>
  <c r="L50"/>
  <c r="M50"/>
  <c r="J51"/>
  <c r="K51"/>
  <c r="L51"/>
  <c r="M51"/>
  <c r="J52"/>
  <c r="K52"/>
  <c r="L52"/>
  <c r="M52"/>
  <c r="K9" i="16" l="1"/>
  <c r="L9"/>
  <c r="M9"/>
  <c r="N9"/>
  <c r="O9"/>
  <c r="K10"/>
  <c r="L10"/>
  <c r="M10"/>
  <c r="N10"/>
  <c r="O10"/>
  <c r="K11"/>
  <c r="L11"/>
  <c r="M11"/>
  <c r="N11"/>
  <c r="O11"/>
  <c r="K12"/>
  <c r="L12"/>
  <c r="M12"/>
  <c r="N12"/>
  <c r="O12"/>
  <c r="K13"/>
  <c r="L13"/>
  <c r="M13"/>
  <c r="N13"/>
  <c r="O13"/>
  <c r="K14"/>
  <c r="L14"/>
  <c r="M14"/>
  <c r="N14"/>
  <c r="O14"/>
  <c r="K15"/>
  <c r="L15"/>
  <c r="M15"/>
  <c r="N15"/>
  <c r="O15"/>
  <c r="K16"/>
  <c r="L16"/>
  <c r="M16"/>
  <c r="N16"/>
  <c r="O16"/>
  <c r="K17"/>
  <c r="L17"/>
  <c r="M17"/>
  <c r="N17"/>
  <c r="O17"/>
  <c r="K18"/>
  <c r="L18"/>
  <c r="M18"/>
  <c r="N18"/>
  <c r="O18"/>
  <c r="K19"/>
  <c r="L19"/>
  <c r="M19"/>
  <c r="N19"/>
  <c r="O19"/>
  <c r="K20"/>
  <c r="L20"/>
  <c r="M20"/>
  <c r="N20"/>
  <c r="O20"/>
  <c r="K21"/>
  <c r="L21"/>
  <c r="M21"/>
  <c r="N21"/>
  <c r="O21"/>
  <c r="K22"/>
  <c r="L22"/>
  <c r="M22"/>
  <c r="N22"/>
  <c r="O22"/>
  <c r="K23"/>
  <c r="L23"/>
  <c r="M23"/>
  <c r="N23"/>
  <c r="O23"/>
  <c r="K24"/>
  <c r="L24"/>
  <c r="M24"/>
  <c r="N24"/>
  <c r="O24"/>
  <c r="K25"/>
  <c r="L25"/>
  <c r="M25"/>
  <c r="N25"/>
  <c r="O25"/>
  <c r="K26"/>
  <c r="L26"/>
  <c r="M26"/>
  <c r="N26"/>
  <c r="O26"/>
  <c r="K27"/>
  <c r="L27"/>
  <c r="M27"/>
  <c r="N27"/>
  <c r="O27"/>
  <c r="K28"/>
  <c r="L28"/>
  <c r="M28"/>
  <c r="N28"/>
  <c r="O28"/>
  <c r="K38"/>
  <c r="L38"/>
  <c r="M38"/>
  <c r="N38"/>
  <c r="O38"/>
  <c r="K39"/>
  <c r="L39"/>
  <c r="M39"/>
  <c r="N39"/>
  <c r="O39"/>
  <c r="K40"/>
  <c r="L40"/>
  <c r="M40"/>
  <c r="N40"/>
  <c r="O40"/>
  <c r="K41"/>
  <c r="L41"/>
  <c r="M41"/>
  <c r="N41"/>
  <c r="O41"/>
  <c r="K42"/>
  <c r="L42"/>
  <c r="M42"/>
  <c r="N42"/>
  <c r="O42"/>
  <c r="K43"/>
  <c r="L43"/>
  <c r="M43"/>
  <c r="N43"/>
  <c r="O43"/>
  <c r="K44"/>
  <c r="L44"/>
  <c r="M44"/>
  <c r="N44"/>
  <c r="O44"/>
  <c r="K45"/>
  <c r="L45"/>
  <c r="M45"/>
  <c r="N45"/>
  <c r="O45"/>
  <c r="K46"/>
  <c r="L46"/>
  <c r="M46"/>
  <c r="N46"/>
  <c r="O46"/>
  <c r="K47"/>
  <c r="L47"/>
  <c r="M47"/>
  <c r="N47"/>
  <c r="O47"/>
  <c r="K48"/>
  <c r="L48"/>
  <c r="M48"/>
  <c r="N48"/>
  <c r="O48"/>
  <c r="K49"/>
  <c r="L49"/>
  <c r="M49"/>
  <c r="N49"/>
  <c r="O49"/>
  <c r="K50"/>
  <c r="L50"/>
  <c r="M50"/>
  <c r="N50"/>
  <c r="O50"/>
</calcChain>
</file>

<file path=xl/sharedStrings.xml><?xml version="1.0" encoding="utf-8"?>
<sst xmlns="http://schemas.openxmlformats.org/spreadsheetml/2006/main" count="352" uniqueCount="99">
  <si>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</si>
  <si>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</si>
  <si>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</si>
  <si>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</si>
  <si>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</si>
  <si>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</si>
  <si>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</si>
  <si>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</si>
  <si>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</si>
  <si>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District</t>
  </si>
  <si>
    <t>อำเภอ</t>
  </si>
  <si>
    <t>Table</t>
  </si>
  <si>
    <t>ประชากร</t>
  </si>
  <si>
    <t>Population</t>
  </si>
  <si>
    <t>อัตราการเปลี่ยนแปลง</t>
  </si>
  <si>
    <t>(per sq. km.)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</si>
  <si>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</si>
  <si>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</si>
  <si>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</si>
  <si>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</si>
  <si>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</si>
  <si>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</si>
  <si>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</si>
  <si>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</si>
  <si>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</si>
  <si>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</si>
  <si>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</si>
  <si>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</si>
  <si>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</si>
  <si>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</si>
  <si>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</si>
  <si>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</si>
  <si>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</si>
  <si>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</si>
  <si>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</si>
  <si>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</si>
  <si>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</si>
  <si>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</si>
  <si>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</si>
  <si>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</si>
  <si>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</si>
  <si>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</si>
  <si>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</si>
  <si>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>(2016)</t>
  </si>
  <si>
    <t>(2015)</t>
  </si>
  <si>
    <t>(2014)</t>
  </si>
  <si>
    <t>(2013)</t>
  </si>
  <si>
    <t>(2012)</t>
  </si>
  <si>
    <t>(2011)</t>
  </si>
  <si>
    <t>Population from Registration Record, Percentage Change and Density by District: 2011-2016  (Cont.)</t>
  </si>
  <si>
    <t>ประชากรจากการทะเบียน อัตราการเปลี่ยนแปลง และความหนาแน่นของประชากร เป็นรายอำเภอ พ.ศ. 2554-2559   (ต่อ)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</si>
  <si>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</si>
  <si>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</si>
  <si>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</si>
  <si>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</si>
  <si>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</si>
  <si>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</si>
  <si>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</si>
  <si>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</si>
  <si>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</si>
  <si>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</si>
  <si>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</si>
  <si>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</si>
  <si>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</si>
  <si>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</si>
  <si>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</si>
  <si>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</si>
  <si>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</si>
  <si>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</si>
  <si>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</si>
  <si>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</si>
  <si>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</si>
  <si>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</si>
  <si>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</si>
  <si>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</si>
  <si>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</si>
  <si>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</si>
  <si>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</si>
  <si>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</si>
  <si>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</si>
  <si>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</si>
  <si>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</si>
  <si>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</si>
  <si>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</si>
  <si>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</si>
  <si>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</si>
  <si>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</si>
  <si>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</si>
  <si>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</si>
  <si>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Population from Registration Record, Percentage Change and Density by District: 2011-2016</t>
  </si>
  <si>
    <t>ประชากรจากการทะเบียน อัตราการเปลี่ยนแปลง และความหนาแน่นของประชากร เป็นรายอำเภอ พ.ศ. 2554-2559</t>
  </si>
  <si>
    <t>Population from Registration Record, Percentage Change and Density by District: 2011-2015  (Cont.)</t>
  </si>
  <si>
    <t>ประชากรจากการทะเบียน อัตราการเปลี่ยนแปลง และความหนาแน่นของประชากร เป็นรายอำเภอ พ.ศ. 2554-2558   (ต่อ)</t>
  </si>
  <si>
    <t>Population from Registration Record, Percentage Change and Density by District: 2011-2015</t>
  </si>
  <si>
    <t>ประชากรจากการทะเบียน อัตราการเปลี่ยนแปลง และความหนาแน่นของประชากร เป็นรายอำเภอ พ.ศ. 2554-2558</t>
  </si>
  <si>
    <t xml:space="preserve">ประชากรจากการทะเบียน อัตราการเปลี่ยนแปลง และความหนาแน่นของประชากร เป็นรายอำเภอ พ.ศ.  2555-2559 </t>
  </si>
  <si>
    <t>Population from Registration Record, Percentage Change and Density by District: 2012-2016</t>
  </si>
  <si>
    <t>ประชากรจากการทะเบียน อัตราการเปลี่ยนแปลง และความหนาแน่นของประชากร เป็นรายอำเภอ พ.ศ.  2555-2559    (ต่อ)</t>
  </si>
  <si>
    <t>Population from Registration Record, Percentage Change and Density by District: 2012-2016  (Cont.)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</si>
</sst>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.0_ ;\-#,##0.0\ 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1"/>
      <color theme="1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17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10" fillId="0" borderId="8" xfId="0" applyFont="1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6" fillId="0" borderId="0" xfId="2" applyFont="1"/>
    <xf numFmtId="0" fontId="7" fillId="0" borderId="0" xfId="2" applyFont="1"/>
    <xf numFmtId="0" fontId="10" fillId="0" borderId="0" xfId="2" applyFont="1"/>
    <xf numFmtId="0" fontId="10" fillId="0" borderId="4" xfId="2" applyFont="1" applyBorder="1"/>
    <xf numFmtId="0" fontId="10" fillId="0" borderId="7" xfId="2" applyFont="1" applyBorder="1"/>
    <xf numFmtId="0" fontId="10" fillId="0" borderId="5" xfId="2" applyFont="1" applyBorder="1"/>
    <xf numFmtId="0" fontId="10" fillId="0" borderId="6" xfId="2" applyFont="1" applyBorder="1"/>
    <xf numFmtId="0" fontId="10" fillId="0" borderId="10" xfId="2" applyFont="1" applyBorder="1"/>
    <xf numFmtId="0" fontId="10" fillId="0" borderId="3" xfId="2" applyFont="1" applyBorder="1"/>
    <xf numFmtId="0" fontId="10" fillId="0" borderId="2" xfId="2" applyFont="1" applyBorder="1"/>
    <xf numFmtId="188" fontId="7" fillId="0" borderId="3" xfId="3" applyNumberFormat="1" applyFont="1" applyFill="1" applyBorder="1" applyAlignment="1">
      <alignment horizontal="right"/>
    </xf>
    <xf numFmtId="188" fontId="7" fillId="0" borderId="2" xfId="3" applyNumberFormat="1" applyFont="1" applyFill="1" applyBorder="1" applyAlignment="1">
      <alignment horizontal="right"/>
    </xf>
    <xf numFmtId="188" fontId="7" fillId="0" borderId="10" xfId="3" applyNumberFormat="1" applyFont="1" applyFill="1" applyBorder="1" applyAlignment="1">
      <alignment horizontal="right"/>
    </xf>
    <xf numFmtId="187" fontId="10" fillId="0" borderId="10" xfId="3" applyNumberFormat="1" applyFont="1" applyBorder="1"/>
    <xf numFmtId="187" fontId="10" fillId="0" borderId="3" xfId="3" applyNumberFormat="1" applyFont="1" applyBorder="1"/>
    <xf numFmtId="187" fontId="10" fillId="0" borderId="2" xfId="3" applyNumberFormat="1" applyFont="1" applyBorder="1"/>
    <xf numFmtId="0" fontId="10" fillId="0" borderId="0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0" xfId="2" applyFont="1" applyBorder="1" applyAlignment="1"/>
    <xf numFmtId="0" fontId="10" fillId="0" borderId="0" xfId="2" applyFont="1" applyAlignment="1"/>
    <xf numFmtId="187" fontId="10" fillId="0" borderId="0" xfId="3" applyNumberFormat="1" applyFont="1" applyBorder="1"/>
    <xf numFmtId="0" fontId="8" fillId="0" borderId="0" xfId="2" applyFont="1"/>
    <xf numFmtId="0" fontId="5" fillId="0" borderId="11" xfId="2" applyFont="1" applyBorder="1"/>
    <xf numFmtId="0" fontId="5" fillId="0" borderId="10" xfId="2" applyFont="1" applyBorder="1"/>
    <xf numFmtId="0" fontId="5" fillId="0" borderId="3" xfId="2" applyFont="1" applyBorder="1"/>
    <xf numFmtId="0" fontId="5" fillId="0" borderId="2" xfId="2" applyFont="1" applyBorder="1"/>
    <xf numFmtId="0" fontId="10" fillId="0" borderId="5" xfId="2" applyFont="1" applyBorder="1" applyAlignment="1">
      <alignment horizontal="center"/>
    </xf>
    <xf numFmtId="0" fontId="10" fillId="0" borderId="5" xfId="2" quotePrefix="1" applyFont="1" applyBorder="1" applyAlignment="1">
      <alignment horizontal="center"/>
    </xf>
    <xf numFmtId="0" fontId="10" fillId="0" borderId="6" xfId="2" quotePrefix="1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10" fillId="0" borderId="8" xfId="2" applyFont="1" applyBorder="1"/>
    <xf numFmtId="0" fontId="10" fillId="0" borderId="9" xfId="2" applyFont="1" applyBorder="1"/>
    <xf numFmtId="0" fontId="10" fillId="0" borderId="11" xfId="2" applyFont="1" applyBorder="1"/>
    <xf numFmtId="0" fontId="10" fillId="0" borderId="8" xfId="2" applyFont="1" applyBorder="1" applyAlignment="1">
      <alignment horizontal="center"/>
    </xf>
    <xf numFmtId="0" fontId="6" fillId="0" borderId="0" xfId="2" applyFont="1" applyBorder="1"/>
    <xf numFmtId="0" fontId="5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10" fillId="0" borderId="0" xfId="2" applyFont="1" applyBorder="1"/>
    <xf numFmtId="41" fontId="7" fillId="0" borderId="3" xfId="2" applyNumberFormat="1" applyFont="1" applyBorder="1"/>
    <xf numFmtId="0" fontId="10" fillId="0" borderId="0" xfId="2" applyFont="1" applyBorder="1" applyAlignment="1"/>
    <xf numFmtId="188" fontId="8" fillId="0" borderId="8" xfId="3" applyNumberFormat="1" applyFont="1" applyFill="1" applyBorder="1" applyAlignment="1">
      <alignment horizontal="right"/>
    </xf>
    <xf numFmtId="188" fontId="8" fillId="0" borderId="9" xfId="3" applyNumberFormat="1" applyFont="1" applyFill="1" applyBorder="1" applyAlignment="1">
      <alignment horizontal="right"/>
    </xf>
    <xf numFmtId="188" fontId="8" fillId="0" borderId="10" xfId="3" applyNumberFormat="1" applyFont="1" applyFill="1" applyBorder="1" applyAlignment="1">
      <alignment horizontal="right"/>
    </xf>
    <xf numFmtId="3" fontId="5" fillId="0" borderId="8" xfId="2" applyNumberFormat="1" applyFont="1" applyBorder="1" applyAlignment="1">
      <alignment horizontal="right"/>
    </xf>
    <xf numFmtId="187" fontId="5" fillId="0" borderId="10" xfId="3" applyNumberFormat="1" applyFont="1" applyBorder="1"/>
    <xf numFmtId="187" fontId="5" fillId="0" borderId="3" xfId="3" applyNumberFormat="1" applyFont="1" applyBorder="1"/>
    <xf numFmtId="187" fontId="5" fillId="0" borderId="2" xfId="3" applyNumberFormat="1" applyFont="1" applyBorder="1"/>
    <xf numFmtId="0" fontId="10" fillId="0" borderId="0" xfId="6" applyFont="1" applyBorder="1" applyAlignment="1"/>
    <xf numFmtId="0" fontId="10" fillId="0" borderId="0" xfId="6" applyFont="1" applyAlignment="1"/>
    <xf numFmtId="0" fontId="6" fillId="0" borderId="0" xfId="6" applyFont="1"/>
    <xf numFmtId="0" fontId="7" fillId="0" borderId="0" xfId="6" applyFont="1"/>
    <xf numFmtId="0" fontId="6" fillId="0" borderId="0" xfId="6" applyFont="1" applyBorder="1"/>
    <xf numFmtId="0" fontId="5" fillId="0" borderId="0" xfId="6" applyFont="1"/>
    <xf numFmtId="0" fontId="4" fillId="0" borderId="0" xfId="6" applyFont="1" applyAlignment="1">
      <alignment horizontal="center"/>
    </xf>
    <xf numFmtId="0" fontId="4" fillId="0" borderId="0" xfId="6" applyFont="1"/>
    <xf numFmtId="0" fontId="10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0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0" xfId="6" applyFont="1"/>
    <xf numFmtId="0" fontId="10" fillId="0" borderId="4" xfId="6" applyFont="1" applyBorder="1"/>
    <xf numFmtId="187" fontId="10" fillId="0" borderId="10" xfId="1" applyNumberFormat="1" applyFont="1" applyBorder="1"/>
    <xf numFmtId="187" fontId="10" fillId="0" borderId="3" xfId="1" applyNumberFormat="1" applyFont="1" applyBorder="1"/>
    <xf numFmtId="187" fontId="10" fillId="0" borderId="2" xfId="1" applyNumberFormat="1" applyFont="1" applyBorder="1"/>
    <xf numFmtId="0" fontId="10" fillId="0" borderId="0" xfId="6" applyFont="1" applyBorder="1"/>
    <xf numFmtId="0" fontId="10" fillId="0" borderId="10" xfId="6" applyFont="1" applyBorder="1" applyAlignment="1"/>
    <xf numFmtId="0" fontId="10" fillId="0" borderId="5" xfId="6" applyFont="1" applyBorder="1" applyAlignment="1">
      <alignment horizontal="center"/>
    </xf>
    <xf numFmtId="0" fontId="10" fillId="0" borderId="6" xfId="6" applyFont="1" applyBorder="1" applyAlignment="1">
      <alignment horizontal="center"/>
    </xf>
    <xf numFmtId="0" fontId="10" fillId="0" borderId="0" xfId="6" applyFont="1" applyBorder="1" applyAlignment="1">
      <alignment horizontal="center"/>
    </xf>
    <xf numFmtId="0" fontId="10" fillId="0" borderId="3" xfId="6" applyFont="1" applyBorder="1" applyAlignment="1">
      <alignment horizontal="center"/>
    </xf>
    <xf numFmtId="0" fontId="10" fillId="0" borderId="8" xfId="6" applyFont="1" applyBorder="1" applyAlignment="1">
      <alignment horizontal="center"/>
    </xf>
    <xf numFmtId="0" fontId="10" fillId="0" borderId="10" xfId="6" applyFont="1" applyBorder="1" applyAlignment="1">
      <alignment horizontal="center"/>
    </xf>
    <xf numFmtId="0" fontId="10" fillId="0" borderId="0" xfId="6" applyFont="1" applyAlignment="1">
      <alignment horizontal="center"/>
    </xf>
    <xf numFmtId="0" fontId="8" fillId="0" borderId="0" xfId="6" applyFont="1"/>
    <xf numFmtId="0" fontId="10" fillId="0" borderId="2" xfId="6" applyFont="1" applyBorder="1"/>
    <xf numFmtId="0" fontId="10" fillId="0" borderId="10" xfId="6" applyFont="1" applyBorder="1"/>
    <xf numFmtId="0" fontId="5" fillId="0" borderId="10" xfId="6" applyFont="1" applyBorder="1"/>
    <xf numFmtId="187" fontId="5" fillId="0" borderId="10" xfId="1" applyNumberFormat="1" applyFont="1" applyBorder="1"/>
    <xf numFmtId="187" fontId="5" fillId="0" borderId="3" xfId="1" applyNumberFormat="1" applyFont="1" applyBorder="1"/>
    <xf numFmtId="187" fontId="5" fillId="0" borderId="2" xfId="1" applyNumberFormat="1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10" fillId="0" borderId="1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10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" xfId="6" applyFont="1" applyBorder="1" applyAlignment="1">
      <alignment horizontal="center" vertical="center" wrapText="1"/>
    </xf>
    <xf numFmtId="0" fontId="10" fillId="0" borderId="11" xfId="6" applyFont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0" fillId="0" borderId="10" xfId="6" applyFont="1" applyBorder="1" applyAlignment="1">
      <alignment horizontal="center" vertical="center" wrapText="1"/>
    </xf>
    <xf numFmtId="0" fontId="10" fillId="0" borderId="4" xfId="6" applyFont="1" applyBorder="1" applyAlignment="1">
      <alignment horizontal="center" vertical="center" wrapText="1"/>
    </xf>
    <xf numFmtId="0" fontId="10" fillId="0" borderId="7" xfId="6" applyFont="1" applyBorder="1" applyAlignment="1">
      <alignment horizontal="center" vertical="center" wrapText="1"/>
    </xf>
    <xf numFmtId="0" fontId="10" fillId="0" borderId="9" xfId="6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2" xfId="6" applyFont="1" applyBorder="1" applyAlignment="1">
      <alignment horizontal="center" vertical="center"/>
    </xf>
    <xf numFmtId="0" fontId="10" fillId="0" borderId="0" xfId="6" applyFont="1" applyBorder="1" applyAlignment="1">
      <alignment horizontal="center" vertical="center"/>
    </xf>
    <xf numFmtId="0" fontId="10" fillId="0" borderId="6" xfId="6" applyFont="1" applyBorder="1" applyAlignment="1">
      <alignment horizontal="center" vertical="center"/>
    </xf>
    <xf numFmtId="0" fontId="10" fillId="0" borderId="4" xfId="6" applyFont="1" applyBorder="1" applyAlignment="1">
      <alignment horizontal="center" vertical="center"/>
    </xf>
    <xf numFmtId="0" fontId="5" fillId="0" borderId="1" xfId="6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10" fillId="0" borderId="7" xfId="6" applyFont="1" applyBorder="1"/>
    <xf numFmtId="0" fontId="10" fillId="0" borderId="5" xfId="6" applyFont="1" applyBorder="1"/>
    <xf numFmtId="0" fontId="10" fillId="0" borderId="6" xfId="6" applyFont="1" applyBorder="1"/>
    <xf numFmtId="0" fontId="10" fillId="0" borderId="3" xfId="6" applyFont="1" applyBorder="1"/>
    <xf numFmtId="0" fontId="10" fillId="0" borderId="10" xfId="6" applyFont="1" applyBorder="1" applyAlignment="1">
      <alignment horizontal="center"/>
    </xf>
    <xf numFmtId="0" fontId="10" fillId="0" borderId="0" xfId="6" applyFont="1" applyAlignment="1">
      <alignment horizontal="center"/>
    </xf>
    <xf numFmtId="188" fontId="7" fillId="0" borderId="3" xfId="1" applyNumberFormat="1" applyFont="1" applyFill="1" applyBorder="1" applyAlignment="1">
      <alignment horizontal="right"/>
    </xf>
    <xf numFmtId="188" fontId="7" fillId="0" borderId="2" xfId="1" applyNumberFormat="1" applyFont="1" applyFill="1" applyBorder="1" applyAlignment="1">
      <alignment horizontal="right"/>
    </xf>
    <xf numFmtId="188" fontId="7" fillId="0" borderId="10" xfId="1" applyNumberFormat="1" applyFont="1" applyFill="1" applyBorder="1" applyAlignment="1">
      <alignment horizontal="right"/>
    </xf>
    <xf numFmtId="0" fontId="5" fillId="0" borderId="11" xfId="6" applyFont="1" applyBorder="1"/>
    <xf numFmtId="0" fontId="5" fillId="0" borderId="3" xfId="6" applyFont="1" applyBorder="1"/>
    <xf numFmtId="0" fontId="5" fillId="0" borderId="2" xfId="6" applyFont="1" applyBorder="1"/>
    <xf numFmtId="0" fontId="10" fillId="0" borderId="6" xfId="6" quotePrefix="1" applyFont="1" applyBorder="1" applyAlignment="1">
      <alignment horizontal="center"/>
    </xf>
    <xf numFmtId="0" fontId="10" fillId="0" borderId="9" xfId="6" applyFont="1" applyBorder="1"/>
    <xf numFmtId="0" fontId="10" fillId="0" borderId="8" xfId="6" applyFont="1" applyBorder="1"/>
    <xf numFmtId="0" fontId="10" fillId="0" borderId="4" xfId="6" applyFont="1" applyBorder="1" applyAlignment="1">
      <alignment horizontal="center"/>
    </xf>
    <xf numFmtId="0" fontId="10" fillId="0" borderId="7" xfId="6" applyFont="1" applyBorder="1" applyAlignment="1">
      <alignment horizontal="center"/>
    </xf>
    <xf numFmtId="0" fontId="10" fillId="0" borderId="1" xfId="6" applyFont="1" applyBorder="1" applyAlignment="1">
      <alignment horizontal="center"/>
    </xf>
    <xf numFmtId="0" fontId="10" fillId="0" borderId="11" xfId="6" applyFont="1" applyBorder="1" applyAlignment="1">
      <alignment horizontal="center"/>
    </xf>
    <xf numFmtId="41" fontId="7" fillId="0" borderId="3" xfId="6" applyNumberFormat="1" applyFont="1" applyBorder="1"/>
    <xf numFmtId="188" fontId="8" fillId="0" borderId="8" xfId="1" applyNumberFormat="1" applyFont="1" applyFill="1" applyBorder="1" applyAlignment="1">
      <alignment horizontal="right"/>
    </xf>
    <xf numFmtId="188" fontId="8" fillId="0" borderId="9" xfId="1" applyNumberFormat="1" applyFont="1" applyFill="1" applyBorder="1" applyAlignment="1">
      <alignment horizontal="right"/>
    </xf>
    <xf numFmtId="188" fontId="8" fillId="0" borderId="10" xfId="1" applyNumberFormat="1" applyFont="1" applyFill="1" applyBorder="1" applyAlignment="1">
      <alignment horizontal="right"/>
    </xf>
    <xf numFmtId="3" fontId="5" fillId="0" borderId="8" xfId="6" applyNumberFormat="1" applyFont="1" applyBorder="1" applyAlignment="1">
      <alignment horizontal="right"/>
    </xf>
  </cellXfs>
  <cellStyles count="42">
    <cellStyle name="Comma 2" xfId="8"/>
    <cellStyle name="Comma 3" xfId="9"/>
    <cellStyle name="Comma 4" xfId="10"/>
    <cellStyle name="Normal 12 2" xfId="11"/>
    <cellStyle name="Normal 2" xfId="12"/>
    <cellStyle name="Normal 2 14" xfId="2"/>
    <cellStyle name="Normal 2 15" xfId="13"/>
    <cellStyle name="Normal 2 2" xfId="14"/>
    <cellStyle name="Normal 2 3" xfId="15"/>
    <cellStyle name="Normal 2 4" xfId="16"/>
    <cellStyle name="Normal 2 5" xfId="17"/>
    <cellStyle name="Normal 2 6" xfId="18"/>
    <cellStyle name="Normal 26 2" xfId="19"/>
    <cellStyle name="Normal 27 2" xfId="20"/>
    <cellStyle name="Normal 28 2" xfId="21"/>
    <cellStyle name="Normal 29 2" xfId="22"/>
    <cellStyle name="Normal 3" xfId="23"/>
    <cellStyle name="Normal 30 2" xfId="24"/>
    <cellStyle name="Normal 31 2" xfId="25"/>
    <cellStyle name="Normal 35 2" xfId="4"/>
    <cellStyle name="Normal 36 2" xfId="26"/>
    <cellStyle name="Normal 37 2" xfId="27"/>
    <cellStyle name="Normal 38 2" xfId="28"/>
    <cellStyle name="Normal 39 2" xfId="29"/>
    <cellStyle name="Normal 4 2" xfId="30"/>
    <cellStyle name="Normal 40 2" xfId="31"/>
    <cellStyle name="Normal 43 2" xfId="32"/>
    <cellStyle name="Normal 5" xfId="33"/>
    <cellStyle name="Normal 5 2" xfId="34"/>
    <cellStyle name="Normal 6" xfId="35"/>
    <cellStyle name="Normal 6 2" xfId="36"/>
    <cellStyle name="Normal 7 2" xfId="37"/>
    <cellStyle name="Normal 8 2" xfId="38"/>
    <cellStyle name="Normal 9" xfId="39"/>
    <cellStyle name="Normal 9 2" xfId="40"/>
    <cellStyle name="เครื่องหมายจุลภาค" xfId="1" builtinId="3"/>
    <cellStyle name="เครื่องหมายจุลภาค 10" xfId="3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1504950</xdr:colOff>
      <xdr:row>0</xdr:row>
      <xdr:rowOff>47625</xdr:rowOff>
    </xdr:from>
    <xdr:to>
      <xdr:col>18</xdr:col>
      <xdr:colOff>19050</xdr:colOff>
      <xdr:row>28</xdr:row>
      <xdr:rowOff>28575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9277350" y="47625"/>
          <a:ext cx="1000125" cy="6638925"/>
          <a:chOff x="996" y="4"/>
          <a:chExt cx="62" cy="70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4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8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1657350</xdr:colOff>
      <xdr:row>30</xdr:row>
      <xdr:rowOff>123825</xdr:rowOff>
    </xdr:from>
    <xdr:to>
      <xdr:col>18</xdr:col>
      <xdr:colOff>180975</xdr:colOff>
      <xdr:row>58</xdr:row>
      <xdr:rowOff>142875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9429750" y="6858000"/>
          <a:ext cx="1009650" cy="5524500"/>
          <a:chOff x="1013" y="699"/>
          <a:chExt cx="53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2" y="735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3" y="699"/>
            <a:ext cx="3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1314450</xdr:colOff>
      <xdr:row>0</xdr:row>
      <xdr:rowOff>0</xdr:rowOff>
    </xdr:from>
    <xdr:to>
      <xdr:col>18</xdr:col>
      <xdr:colOff>85725</xdr:colOff>
      <xdr:row>28</xdr:row>
      <xdr:rowOff>114300</xdr:rowOff>
    </xdr:to>
    <xdr:grpSp>
      <xdr:nvGrpSpPr>
        <xdr:cNvPr id="2360" name="Group 203"/>
        <xdr:cNvGrpSpPr>
          <a:grpSpLocks/>
        </xdr:cNvGrpSpPr>
      </xdr:nvGrpSpPr>
      <xdr:grpSpPr bwMode="auto">
        <a:xfrm>
          <a:off x="9182100" y="0"/>
          <a:ext cx="742950" cy="6591300"/>
          <a:chOff x="996" y="0"/>
          <a:chExt cx="62" cy="710"/>
        </a:xfrm>
      </xdr:grpSpPr>
      <xdr:sp macro="" textlink="">
        <xdr:nvSpPr>
          <xdr:cNvPr id="2159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2364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0</xdr:colOff>
      <xdr:row>28</xdr:row>
      <xdr:rowOff>123825</xdr:rowOff>
    </xdr:from>
    <xdr:to>
      <xdr:col>18</xdr:col>
      <xdr:colOff>180975</xdr:colOff>
      <xdr:row>55</xdr:row>
      <xdr:rowOff>142875</xdr:rowOff>
    </xdr:to>
    <xdr:grpSp>
      <xdr:nvGrpSpPr>
        <xdr:cNvPr id="7" name="Group 131"/>
        <xdr:cNvGrpSpPr>
          <a:grpSpLocks/>
        </xdr:cNvGrpSpPr>
      </xdr:nvGrpSpPr>
      <xdr:grpSpPr bwMode="auto">
        <a:xfrm>
          <a:off x="9410700" y="6600825"/>
          <a:ext cx="609600" cy="5857875"/>
          <a:chOff x="1013" y="699"/>
          <a:chExt cx="53" cy="68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32" y="735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13" y="699"/>
            <a:ext cx="3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1314450</xdr:colOff>
      <xdr:row>0</xdr:row>
      <xdr:rowOff>85725</xdr:rowOff>
    </xdr:from>
    <xdr:to>
      <xdr:col>19</xdr:col>
      <xdr:colOff>104775</xdr:colOff>
      <xdr:row>28</xdr:row>
      <xdr:rowOff>0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9210675" y="85725"/>
          <a:ext cx="1000125" cy="6391275"/>
          <a:chOff x="996" y="4"/>
          <a:chExt cx="62" cy="70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4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8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1657350</xdr:colOff>
      <xdr:row>28</xdr:row>
      <xdr:rowOff>123825</xdr:rowOff>
    </xdr:from>
    <xdr:to>
      <xdr:col>20</xdr:col>
      <xdr:colOff>180975</xdr:colOff>
      <xdr:row>55</xdr:row>
      <xdr:rowOff>142875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9553575" y="6600825"/>
          <a:ext cx="1009650" cy="5705475"/>
          <a:chOff x="1013" y="699"/>
          <a:chExt cx="53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2" y="735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3" y="699"/>
            <a:ext cx="3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showGridLines="0" tabSelected="1" workbookViewId="0">
      <selection activeCell="M12" sqref="M12"/>
    </sheetView>
  </sheetViews>
  <sheetFormatPr defaultRowHeight="18.75"/>
  <cols>
    <col min="1" max="1" width="1.5703125" style="65" customWidth="1"/>
    <col min="2" max="2" width="5.85546875" style="65" customWidth="1"/>
    <col min="3" max="3" width="4.28515625" style="65" customWidth="1"/>
    <col min="4" max="4" width="4" style="65" customWidth="1"/>
    <col min="5" max="13" width="9.42578125" style="65" customWidth="1"/>
    <col min="14" max="14" width="15.140625" style="65" customWidth="1"/>
    <col min="15" max="15" width="0.85546875" style="65" customWidth="1"/>
    <col min="16" max="16" width="27.140625" style="65" customWidth="1"/>
    <col min="17" max="17" width="6" style="65" customWidth="1"/>
    <col min="18" max="18" width="4.140625" style="65" customWidth="1"/>
    <col min="19" max="19" width="9.140625" style="65" customWidth="1"/>
    <col min="20" max="16384" width="9.140625" style="65"/>
  </cols>
  <sheetData>
    <row r="1" spans="1:16" s="70" customFormat="1">
      <c r="B1" s="70" t="s">
        <v>0</v>
      </c>
      <c r="C1" s="69">
        <v>1.1000000000000001</v>
      </c>
      <c r="D1" s="70" t="s">
        <v>94</v>
      </c>
    </row>
    <row r="2" spans="1:16" s="68" customFormat="1">
      <c r="B2" s="70" t="s">
        <v>11</v>
      </c>
      <c r="C2" s="69">
        <v>1.1000000000000001</v>
      </c>
      <c r="D2" s="70" t="s">
        <v>93</v>
      </c>
    </row>
    <row r="3" spans="1:16" ht="3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s="66" customFormat="1" ht="17.25">
      <c r="A4" s="138" t="s">
        <v>10</v>
      </c>
      <c r="B4" s="138"/>
      <c r="C4" s="138"/>
      <c r="D4" s="139"/>
      <c r="E4" s="169" t="s">
        <v>12</v>
      </c>
      <c r="F4" s="169"/>
      <c r="G4" s="169"/>
      <c r="H4" s="169"/>
      <c r="I4" s="170"/>
      <c r="J4" s="169" t="s">
        <v>14</v>
      </c>
      <c r="K4" s="169"/>
      <c r="L4" s="169"/>
      <c r="M4" s="169"/>
      <c r="N4" s="88" t="s">
        <v>4</v>
      </c>
      <c r="O4" s="144" t="s">
        <v>9</v>
      </c>
      <c r="P4" s="145"/>
    </row>
    <row r="5" spans="1:16" s="66" customFormat="1" ht="17.25">
      <c r="A5" s="140"/>
      <c r="B5" s="140"/>
      <c r="C5" s="140"/>
      <c r="D5" s="141"/>
      <c r="E5" s="167" t="s">
        <v>13</v>
      </c>
      <c r="F5" s="167"/>
      <c r="G5" s="167"/>
      <c r="H5" s="167"/>
      <c r="I5" s="168"/>
      <c r="J5" s="167" t="s">
        <v>16</v>
      </c>
      <c r="K5" s="167"/>
      <c r="L5" s="167"/>
      <c r="M5" s="167"/>
      <c r="N5" s="87" t="s">
        <v>5</v>
      </c>
      <c r="O5" s="146"/>
      <c r="P5" s="147"/>
    </row>
    <row r="6" spans="1:16" s="66" customFormat="1" ht="17.25">
      <c r="A6" s="140"/>
      <c r="B6" s="140"/>
      <c r="C6" s="140"/>
      <c r="D6" s="141"/>
      <c r="E6" s="77"/>
      <c r="F6" s="166"/>
      <c r="G6" s="166"/>
      <c r="H6" s="166"/>
      <c r="I6" s="166"/>
      <c r="J6" s="166"/>
      <c r="K6" s="166"/>
      <c r="L6" s="166"/>
      <c r="M6" s="165"/>
      <c r="N6" s="87" t="s">
        <v>3</v>
      </c>
      <c r="O6" s="146"/>
      <c r="P6" s="147"/>
    </row>
    <row r="7" spans="1:16" s="66" customFormat="1" ht="17.25">
      <c r="A7" s="140"/>
      <c r="B7" s="140"/>
      <c r="C7" s="140"/>
      <c r="D7" s="141"/>
      <c r="E7" s="87">
        <v>2554</v>
      </c>
      <c r="F7" s="87">
        <v>2555</v>
      </c>
      <c r="G7" s="86">
        <v>2556</v>
      </c>
      <c r="H7" s="87">
        <v>2557</v>
      </c>
      <c r="I7" s="89">
        <v>2558</v>
      </c>
      <c r="J7" s="87">
        <v>2555</v>
      </c>
      <c r="K7" s="86">
        <v>2556</v>
      </c>
      <c r="L7" s="87">
        <v>2557</v>
      </c>
      <c r="M7" s="86">
        <v>2558</v>
      </c>
      <c r="N7" s="87" t="s">
        <v>2</v>
      </c>
      <c r="O7" s="146"/>
      <c r="P7" s="147"/>
    </row>
    <row r="8" spans="1:16" s="66" customFormat="1" ht="17.25">
      <c r="A8" s="142"/>
      <c r="B8" s="142"/>
      <c r="C8" s="142"/>
      <c r="D8" s="143"/>
      <c r="E8" s="85" t="s">
        <v>48</v>
      </c>
      <c r="F8" s="85" t="s">
        <v>47</v>
      </c>
      <c r="G8" s="85" t="s">
        <v>46</v>
      </c>
      <c r="H8" s="164" t="s">
        <v>45</v>
      </c>
      <c r="I8" s="164" t="s">
        <v>44</v>
      </c>
      <c r="J8" s="85" t="s">
        <v>47</v>
      </c>
      <c r="K8" s="85" t="s">
        <v>46</v>
      </c>
      <c r="L8" s="164" t="s">
        <v>45</v>
      </c>
      <c r="M8" s="164" t="s">
        <v>44</v>
      </c>
      <c r="N8" s="84" t="s">
        <v>15</v>
      </c>
      <c r="O8" s="148"/>
      <c r="P8" s="149"/>
    </row>
    <row r="9" spans="1:16" s="91" customFormat="1" ht="27" customHeight="1">
      <c r="A9" s="150" t="s">
        <v>6</v>
      </c>
      <c r="B9" s="150"/>
      <c r="C9" s="150"/>
      <c r="D9" s="150"/>
      <c r="E9" s="97">
        <v>2585325</v>
      </c>
      <c r="F9" s="96">
        <v>2601167</v>
      </c>
      <c r="G9" s="95">
        <v>2610164</v>
      </c>
      <c r="H9" s="175">
        <v>2620517</v>
      </c>
      <c r="I9" s="175">
        <v>2628818</v>
      </c>
      <c r="J9" s="172">
        <f>(F9-E9)*100/E9</f>
        <v>0.61276628663707655</v>
      </c>
      <c r="K9" s="174">
        <f>(G9-F9)*100/F9</f>
        <v>0.34588321318854193</v>
      </c>
      <c r="L9" s="174">
        <f>(H9-G9)*100/G9</f>
        <v>0.39664174358392806</v>
      </c>
      <c r="M9" s="173">
        <f>((I9-H9)*100)/H9</f>
        <v>0.31676955348887259</v>
      </c>
      <c r="N9" s="172">
        <v>128.27279290624304</v>
      </c>
      <c r="O9" s="150" t="s">
        <v>1</v>
      </c>
      <c r="P9" s="150"/>
    </row>
    <row r="10" spans="1:16" s="66" customFormat="1" ht="19.5" customHeight="1">
      <c r="A10" s="77" t="s">
        <v>88</v>
      </c>
      <c r="B10" s="64"/>
      <c r="C10" s="64"/>
      <c r="D10" s="83"/>
      <c r="E10" s="81">
        <v>441309</v>
      </c>
      <c r="F10" s="80">
        <v>445769</v>
      </c>
      <c r="G10" s="79">
        <v>448725</v>
      </c>
      <c r="H10" s="171">
        <v>452074</v>
      </c>
      <c r="I10" s="171">
        <v>455099</v>
      </c>
      <c r="J10" s="158">
        <f>(F10-E10)*100/E10</f>
        <v>1.0106297401593896</v>
      </c>
      <c r="K10" s="160">
        <f>(G10-F10)*100/F10</f>
        <v>0.66312372551702792</v>
      </c>
      <c r="L10" s="160">
        <f>(H10-G10)*100/G10</f>
        <v>0.74633684327817706</v>
      </c>
      <c r="M10" s="159">
        <f>((I10-H10)*100)/H10</f>
        <v>0.66913823842999154</v>
      </c>
      <c r="N10" s="158">
        <v>602.3046707499775</v>
      </c>
      <c r="O10" s="77" t="s">
        <v>87</v>
      </c>
      <c r="P10" s="77"/>
    </row>
    <row r="11" spans="1:16" s="66" customFormat="1" ht="19.5" customHeight="1">
      <c r="A11" s="77" t="s">
        <v>86</v>
      </c>
      <c r="B11" s="64"/>
      <c r="C11" s="64"/>
      <c r="D11" s="83"/>
      <c r="E11" s="81">
        <v>94352</v>
      </c>
      <c r="F11" s="80">
        <v>95005</v>
      </c>
      <c r="G11" s="79">
        <v>95262</v>
      </c>
      <c r="H11" s="171">
        <v>95673</v>
      </c>
      <c r="I11" s="171">
        <v>96032</v>
      </c>
      <c r="J11" s="158">
        <f>(F11-E11)*100/E11</f>
        <v>0.69208919789723589</v>
      </c>
      <c r="K11" s="160">
        <f>(G11-F11)*100/F11</f>
        <v>0.27051207831166779</v>
      </c>
      <c r="L11" s="160">
        <f>(H11-G11)*100/G11</f>
        <v>0.43144170813125904</v>
      </c>
      <c r="M11" s="159">
        <f>((I11-H11)*100)/H11</f>
        <v>0.37523648260219705</v>
      </c>
      <c r="N11" s="158">
        <v>52.856288160118794</v>
      </c>
      <c r="O11" s="77" t="s">
        <v>85</v>
      </c>
      <c r="P11" s="77"/>
    </row>
    <row r="12" spans="1:16" s="66" customFormat="1" ht="19.5" customHeight="1">
      <c r="A12" s="77" t="s">
        <v>84</v>
      </c>
      <c r="B12" s="64"/>
      <c r="C12" s="64"/>
      <c r="D12" s="83"/>
      <c r="E12" s="81">
        <v>68889</v>
      </c>
      <c r="F12" s="80">
        <v>69364</v>
      </c>
      <c r="G12" s="79">
        <v>69737</v>
      </c>
      <c r="H12" s="171">
        <v>70022</v>
      </c>
      <c r="I12" s="171">
        <v>70363</v>
      </c>
      <c r="J12" s="158">
        <f>(F12-E12)*100/E12</f>
        <v>0.68951501691126305</v>
      </c>
      <c r="K12" s="160">
        <f>(G12-F12)*100/F12</f>
        <v>0.5377429214001499</v>
      </c>
      <c r="L12" s="160">
        <f>(H12-G12)*100/G12</f>
        <v>0.40867831997361515</v>
      </c>
      <c r="M12" s="159">
        <f>((I12-H12)*100)/H12</f>
        <v>0.48698980320470708</v>
      </c>
      <c r="N12" s="158">
        <v>58.62415735532673</v>
      </c>
      <c r="O12" s="77" t="s">
        <v>83</v>
      </c>
      <c r="P12" s="77"/>
    </row>
    <row r="13" spans="1:16" s="66" customFormat="1" ht="19.5" customHeight="1">
      <c r="A13" s="77" t="s">
        <v>82</v>
      </c>
      <c r="B13" s="64"/>
      <c r="C13" s="64"/>
      <c r="D13" s="83"/>
      <c r="E13" s="81">
        <v>81348</v>
      </c>
      <c r="F13" s="80">
        <v>81669</v>
      </c>
      <c r="G13" s="79">
        <v>81661</v>
      </c>
      <c r="H13" s="171">
        <v>81756</v>
      </c>
      <c r="I13" s="171">
        <v>81569</v>
      </c>
      <c r="J13" s="158">
        <f>(F13-E13)*100/E13</f>
        <v>0.39460097359492552</v>
      </c>
      <c r="K13" s="160">
        <f>(G13-F13)*100/F13</f>
        <v>-9.7956384919614548E-3</v>
      </c>
      <c r="L13" s="160">
        <f>(H13-G13)*100/G13</f>
        <v>0.11633460280917451</v>
      </c>
      <c r="M13" s="159">
        <f>((I13-H13)*100)/H13</f>
        <v>-0.22872938989187339</v>
      </c>
      <c r="N13" s="158">
        <v>179.37621086474158</v>
      </c>
      <c r="O13" s="77" t="s">
        <v>81</v>
      </c>
      <c r="P13" s="77"/>
    </row>
    <row r="14" spans="1:16" s="66" customFormat="1" ht="19.5" customHeight="1">
      <c r="A14" s="77" t="s">
        <v>80</v>
      </c>
      <c r="B14" s="64"/>
      <c r="C14" s="64"/>
      <c r="D14" s="83"/>
      <c r="E14" s="81">
        <v>20979</v>
      </c>
      <c r="F14" s="80">
        <v>21025</v>
      </c>
      <c r="G14" s="79">
        <v>21017</v>
      </c>
      <c r="H14" s="171">
        <v>21099</v>
      </c>
      <c r="I14" s="171">
        <v>21190</v>
      </c>
      <c r="J14" s="158">
        <f>(F14-E14)*100/E14</f>
        <v>0.21926688593355259</v>
      </c>
      <c r="K14" s="160">
        <f>(G14-F14)*100/F14</f>
        <v>-3.8049940546967892E-2</v>
      </c>
      <c r="L14" s="160">
        <f>(H14-G14)*100/G14</f>
        <v>0.39016034638625874</v>
      </c>
      <c r="M14" s="159">
        <f>((I14-H14)*100)/H14</f>
        <v>0.43130006161429452</v>
      </c>
      <c r="N14" s="158">
        <v>96.813249571673325</v>
      </c>
      <c r="O14" s="77" t="s">
        <v>79</v>
      </c>
      <c r="P14" s="77"/>
    </row>
    <row r="15" spans="1:16" s="66" customFormat="1" ht="19.5" customHeight="1">
      <c r="A15" s="77" t="s">
        <v>78</v>
      </c>
      <c r="B15" s="64"/>
      <c r="C15" s="64"/>
      <c r="D15" s="83"/>
      <c r="E15" s="81">
        <v>70333</v>
      </c>
      <c r="F15" s="80">
        <v>70665</v>
      </c>
      <c r="G15" s="79">
        <v>70753</v>
      </c>
      <c r="H15" s="171">
        <v>70993</v>
      </c>
      <c r="I15" s="171">
        <v>71308</v>
      </c>
      <c r="J15" s="158">
        <f>(F15-E15)*100/E15</f>
        <v>0.4720401518490609</v>
      </c>
      <c r="K15" s="160">
        <f>(G15-F15)*100/F15</f>
        <v>0.12453123894431473</v>
      </c>
      <c r="L15" s="160">
        <f>(H15-G15)*100/G15</f>
        <v>0.33920823145308326</v>
      </c>
      <c r="M15" s="159">
        <f>((I15-H15)*100)/H15</f>
        <v>0.44370571746510218</v>
      </c>
      <c r="N15" s="158">
        <v>142.14068156086049</v>
      </c>
      <c r="O15" s="77" t="s">
        <v>77</v>
      </c>
      <c r="P15" s="77"/>
    </row>
    <row r="16" spans="1:16" s="66" customFormat="1" ht="19.5" customHeight="1">
      <c r="A16" s="77" t="s">
        <v>76</v>
      </c>
      <c r="B16" s="64"/>
      <c r="C16" s="64"/>
      <c r="D16" s="83"/>
      <c r="E16" s="81">
        <v>79551</v>
      </c>
      <c r="F16" s="80">
        <v>80237</v>
      </c>
      <c r="G16" s="79">
        <v>80646</v>
      </c>
      <c r="H16" s="171">
        <v>81221</v>
      </c>
      <c r="I16" s="171">
        <v>81632</v>
      </c>
      <c r="J16" s="158">
        <f>(F16-E16)*100/E16</f>
        <v>0.86233988259104222</v>
      </c>
      <c r="K16" s="160">
        <f>(G16-F16)*100/F16</f>
        <v>0.50973989555940524</v>
      </c>
      <c r="L16" s="160">
        <f>(H16-G16)*100/G16</f>
        <v>0.71299258487711725</v>
      </c>
      <c r="M16" s="159">
        <f>((I16-H16)*100)/H16</f>
        <v>0.50602676647665012</v>
      </c>
      <c r="N16" s="158">
        <v>161.99493170502285</v>
      </c>
      <c r="O16" s="77" t="s">
        <v>75</v>
      </c>
      <c r="P16" s="77"/>
    </row>
    <row r="17" spans="1:16" s="66" customFormat="1" ht="19.5" customHeight="1">
      <c r="A17" s="77" t="s">
        <v>74</v>
      </c>
      <c r="B17" s="64"/>
      <c r="C17" s="64"/>
      <c r="D17" s="83"/>
      <c r="E17" s="81">
        <v>126942</v>
      </c>
      <c r="F17" s="80">
        <v>127517</v>
      </c>
      <c r="G17" s="79">
        <v>127938</v>
      </c>
      <c r="H17" s="171">
        <v>128257</v>
      </c>
      <c r="I17" s="171">
        <v>128513</v>
      </c>
      <c r="J17" s="158">
        <f>(F17-E17)*100/E17</f>
        <v>0.45296277039907989</v>
      </c>
      <c r="K17" s="160">
        <f>(G17-F17)*100/F17</f>
        <v>0.33015205815695164</v>
      </c>
      <c r="L17" s="160">
        <f>(H17-G17)*100/G17</f>
        <v>0.24933952383185606</v>
      </c>
      <c r="M17" s="159">
        <f>((I17-H17)*100)/H17</f>
        <v>0.19959924214662747</v>
      </c>
      <c r="N17" s="158">
        <v>89.98608682743955</v>
      </c>
      <c r="O17" s="77" t="s">
        <v>73</v>
      </c>
      <c r="P17" s="77"/>
    </row>
    <row r="18" spans="1:16" s="66" customFormat="1" ht="19.5" customHeight="1">
      <c r="A18" s="77" t="s">
        <v>72</v>
      </c>
      <c r="B18" s="64"/>
      <c r="C18" s="64"/>
      <c r="D18" s="83"/>
      <c r="E18" s="81">
        <v>71579</v>
      </c>
      <c r="F18" s="80">
        <v>71850</v>
      </c>
      <c r="G18" s="79">
        <v>72085</v>
      </c>
      <c r="H18" s="171">
        <v>72021</v>
      </c>
      <c r="I18" s="171">
        <v>72039</v>
      </c>
      <c r="J18" s="158">
        <f>(F18-E18)*100/E18</f>
        <v>0.37860266279215971</v>
      </c>
      <c r="K18" s="160">
        <f>(G18-F18)*100/F18</f>
        <v>0.32707028531663185</v>
      </c>
      <c r="L18" s="160">
        <f>(H18-G18)*100/G18</f>
        <v>-8.8784074356662274E-2</v>
      </c>
      <c r="M18" s="159">
        <f>((I18-H18)*100)/H18</f>
        <v>2.4992710459449327E-2</v>
      </c>
      <c r="N18" s="158">
        <v>132.91475551389868</v>
      </c>
      <c r="O18" s="77" t="s">
        <v>71</v>
      </c>
      <c r="P18" s="77"/>
    </row>
    <row r="19" spans="1:16" s="66" customFormat="1" ht="19.5" customHeight="1">
      <c r="A19" s="77" t="s">
        <v>70</v>
      </c>
      <c r="B19" s="64"/>
      <c r="C19" s="64"/>
      <c r="D19" s="83"/>
      <c r="E19" s="81">
        <v>126459</v>
      </c>
      <c r="F19" s="80">
        <v>127178</v>
      </c>
      <c r="G19" s="79">
        <v>127064</v>
      </c>
      <c r="H19" s="171">
        <v>127279</v>
      </c>
      <c r="I19" s="171">
        <v>127437</v>
      </c>
      <c r="J19" s="158">
        <f>(F19-E19)*100/E19</f>
        <v>0.56856372421100909</v>
      </c>
      <c r="K19" s="160">
        <f>(G19-F19)*100/F19</f>
        <v>-8.9638144962178992E-2</v>
      </c>
      <c r="L19" s="160">
        <f>(H19-G19)*100/G19</f>
        <v>0.16920606938235849</v>
      </c>
      <c r="M19" s="159">
        <f>((I19-H19)*100)/H19</f>
        <v>0.12413673897500765</v>
      </c>
      <c r="N19" s="158">
        <v>188.24309692591078</v>
      </c>
      <c r="O19" s="77" t="s">
        <v>69</v>
      </c>
      <c r="P19" s="77"/>
    </row>
    <row r="20" spans="1:16" s="66" customFormat="1" ht="19.5" customHeight="1">
      <c r="A20" s="77" t="s">
        <v>68</v>
      </c>
      <c r="B20" s="64"/>
      <c r="C20" s="64"/>
      <c r="D20" s="83"/>
      <c r="E20" s="81">
        <v>43307</v>
      </c>
      <c r="F20" s="80">
        <v>43394</v>
      </c>
      <c r="G20" s="79">
        <v>43435</v>
      </c>
      <c r="H20" s="171">
        <v>43403</v>
      </c>
      <c r="I20" s="171">
        <v>43348</v>
      </c>
      <c r="J20" s="158">
        <f>(F20-E20)*100/E20</f>
        <v>0.20089131087353085</v>
      </c>
      <c r="K20" s="160">
        <f>(G20-F20)*100/F20</f>
        <v>9.4483108263815271E-2</v>
      </c>
      <c r="L20" s="160">
        <f>(H20-G20)*100/G20</f>
        <v>-7.3673304938413717E-2</v>
      </c>
      <c r="M20" s="159">
        <f>((I20-H20)*100)/H20</f>
        <v>-0.12671935119692188</v>
      </c>
      <c r="N20" s="158">
        <v>145.57593302190625</v>
      </c>
      <c r="O20" s="77" t="s">
        <v>67</v>
      </c>
      <c r="P20" s="77"/>
    </row>
    <row r="21" spans="1:16" s="66" customFormat="1" ht="19.5" customHeight="1">
      <c r="A21" s="77" t="s">
        <v>66</v>
      </c>
      <c r="B21" s="64"/>
      <c r="C21" s="64"/>
      <c r="D21" s="83"/>
      <c r="E21" s="81">
        <v>83139</v>
      </c>
      <c r="F21" s="80">
        <v>83362</v>
      </c>
      <c r="G21" s="79">
        <v>83233</v>
      </c>
      <c r="H21" s="171">
        <v>83223</v>
      </c>
      <c r="I21" s="171">
        <v>83107</v>
      </c>
      <c r="J21" s="158">
        <f>(F21-E21)*100/E21</f>
        <v>0.2682255018703617</v>
      </c>
      <c r="K21" s="160">
        <f>(G21-F21)*100/F21</f>
        <v>-0.15474676711211344</v>
      </c>
      <c r="L21" s="160">
        <f>(H21-G21)*100/G21</f>
        <v>-1.20144654163613E-2</v>
      </c>
      <c r="M21" s="159">
        <f>((I21-H21)*100)/H21</f>
        <v>-0.13938454513776241</v>
      </c>
      <c r="N21" s="158">
        <v>272.45695477136525</v>
      </c>
      <c r="O21" s="77" t="s">
        <v>65</v>
      </c>
      <c r="P21" s="77"/>
    </row>
    <row r="22" spans="1:16" s="66" customFormat="1" ht="19.5" customHeight="1">
      <c r="A22" s="77" t="s">
        <v>64</v>
      </c>
      <c r="B22" s="64"/>
      <c r="C22" s="64"/>
      <c r="D22" s="83"/>
      <c r="E22" s="81">
        <v>77645</v>
      </c>
      <c r="F22" s="80">
        <v>77883</v>
      </c>
      <c r="G22" s="79">
        <v>77878</v>
      </c>
      <c r="H22" s="171">
        <v>77944</v>
      </c>
      <c r="I22" s="171">
        <v>77927</v>
      </c>
      <c r="J22" s="158">
        <f>(F22-E22)*100/E22</f>
        <v>0.3065232790263378</v>
      </c>
      <c r="K22" s="160">
        <f>(G22-F22)*100/F22</f>
        <v>-6.4198862396158338E-3</v>
      </c>
      <c r="L22" s="160">
        <f>(H22-G22)*100/G22</f>
        <v>8.4747939084208634E-2</v>
      </c>
      <c r="M22" s="159">
        <f>((I22-H22)*100)/H22</f>
        <v>-2.1810530637380685E-2</v>
      </c>
      <c r="N22" s="158">
        <v>129.73821605998853</v>
      </c>
      <c r="O22" s="77" t="s">
        <v>63</v>
      </c>
      <c r="P22" s="77"/>
    </row>
    <row r="23" spans="1:16" s="66" customFormat="1" ht="19.5" customHeight="1">
      <c r="A23" s="77" t="s">
        <v>62</v>
      </c>
      <c r="B23" s="64"/>
      <c r="C23" s="64"/>
      <c r="D23" s="83"/>
      <c r="E23" s="81">
        <v>116267</v>
      </c>
      <c r="F23" s="80">
        <v>116950</v>
      </c>
      <c r="G23" s="79">
        <v>117271</v>
      </c>
      <c r="H23" s="171">
        <v>117466</v>
      </c>
      <c r="I23" s="171">
        <v>117629</v>
      </c>
      <c r="J23" s="158">
        <f>(F23-E23)*100/E23</f>
        <v>0.58744097637334758</v>
      </c>
      <c r="K23" s="160">
        <f>(G23-F23)*100/F23</f>
        <v>0.2744762719110731</v>
      </c>
      <c r="L23" s="160">
        <f>(H23-G23)*100/G23</f>
        <v>0.16628151887508422</v>
      </c>
      <c r="M23" s="159">
        <f>((I23-H23)*100)/H23</f>
        <v>0.13876355711439906</v>
      </c>
      <c r="N23" s="158">
        <v>85.590629845574654</v>
      </c>
      <c r="O23" s="77" t="s">
        <v>61</v>
      </c>
      <c r="P23" s="77"/>
    </row>
    <row r="24" spans="1:16" s="66" customFormat="1" ht="19.5" customHeight="1">
      <c r="A24" s="77" t="s">
        <v>60</v>
      </c>
      <c r="B24" s="64"/>
      <c r="C24" s="64"/>
      <c r="D24" s="83"/>
      <c r="E24" s="81">
        <v>129729</v>
      </c>
      <c r="F24" s="80">
        <v>129849</v>
      </c>
      <c r="G24" s="79">
        <v>130053</v>
      </c>
      <c r="H24" s="171">
        <v>130299</v>
      </c>
      <c r="I24" s="171">
        <v>130333</v>
      </c>
      <c r="J24" s="158">
        <f>(F24-E24)*100/E24</f>
        <v>9.2500520315426771E-2</v>
      </c>
      <c r="K24" s="160">
        <f>(G24-F24)*100/F24</f>
        <v>0.15710556107478688</v>
      </c>
      <c r="L24" s="160">
        <f>(H24-G24)*100/G24</f>
        <v>0.18915365274157458</v>
      </c>
      <c r="M24" s="159">
        <f>((I24-H24)*100)/H24</f>
        <v>2.6093830344054828E-2</v>
      </c>
      <c r="N24" s="158">
        <v>145.31967250585649</v>
      </c>
      <c r="O24" s="77" t="s">
        <v>59</v>
      </c>
      <c r="P24" s="77"/>
    </row>
    <row r="25" spans="1:16" s="66" customFormat="1" ht="19.5" customHeight="1">
      <c r="A25" s="77" t="s">
        <v>58</v>
      </c>
      <c r="B25" s="64"/>
      <c r="C25" s="64"/>
      <c r="D25" s="83"/>
      <c r="E25" s="81">
        <v>74718</v>
      </c>
      <c r="F25" s="80">
        <v>74993</v>
      </c>
      <c r="G25" s="79">
        <v>75248</v>
      </c>
      <c r="H25" s="171">
        <v>75674</v>
      </c>
      <c r="I25" s="171">
        <v>75911</v>
      </c>
      <c r="J25" s="158">
        <f>(F25-E25)*100/E25</f>
        <v>0.36805053668460075</v>
      </c>
      <c r="K25" s="160">
        <f>(G25-F25)*100/F25</f>
        <v>0.34003173629538758</v>
      </c>
      <c r="L25" s="160">
        <f>(H25-G25)*100/G25</f>
        <v>0.5661280034020838</v>
      </c>
      <c r="M25" s="159">
        <f>((I25-H25)*100)/H25</f>
        <v>0.31318550625049557</v>
      </c>
      <c r="N25" s="158">
        <v>153.3013581057202</v>
      </c>
      <c r="O25" s="77" t="s">
        <v>57</v>
      </c>
      <c r="P25" s="77"/>
    </row>
    <row r="26" spans="1:16" s="66" customFormat="1" ht="19.5" customHeight="1">
      <c r="A26" s="77" t="s">
        <v>56</v>
      </c>
      <c r="B26" s="64"/>
      <c r="C26" s="64"/>
      <c r="D26" s="83"/>
      <c r="E26" s="81">
        <v>82453</v>
      </c>
      <c r="F26" s="80">
        <v>82623</v>
      </c>
      <c r="G26" s="79">
        <v>82828</v>
      </c>
      <c r="H26" s="171">
        <v>83096</v>
      </c>
      <c r="I26" s="171">
        <v>83113</v>
      </c>
      <c r="J26" s="158">
        <f>(F26-E26)*100/E26</f>
        <v>0.20617806507949984</v>
      </c>
      <c r="K26" s="160">
        <f>(G26-F26)*100/F26</f>
        <v>0.24811493167762003</v>
      </c>
      <c r="L26" s="160">
        <f>(H26-G26)*100/G26</f>
        <v>0.32356208045588447</v>
      </c>
      <c r="M26" s="159">
        <f>((I26-H26)*100)/H26</f>
        <v>2.0458265139116204E-2</v>
      </c>
      <c r="N26" s="158">
        <v>153.75152386290691</v>
      </c>
      <c r="O26" s="77" t="s">
        <v>55</v>
      </c>
      <c r="P26" s="77"/>
    </row>
    <row r="27" spans="1:16" s="66" customFormat="1" ht="19.5" customHeight="1">
      <c r="A27" s="77" t="s">
        <v>54</v>
      </c>
      <c r="B27" s="64"/>
      <c r="C27" s="64"/>
      <c r="D27" s="83"/>
      <c r="E27" s="81">
        <v>80784</v>
      </c>
      <c r="F27" s="80">
        <v>81530</v>
      </c>
      <c r="G27" s="79">
        <v>81967</v>
      </c>
      <c r="H27" s="171">
        <v>82383</v>
      </c>
      <c r="I27" s="171">
        <v>83011</v>
      </c>
      <c r="J27" s="158">
        <f>(F27-E27)*100/E27</f>
        <v>0.9234501881560705</v>
      </c>
      <c r="K27" s="160">
        <f>(G27-F27)*100/F27</f>
        <v>0.53599901876609835</v>
      </c>
      <c r="L27" s="160">
        <f>(H27-G27)*100/G27</f>
        <v>0.50752131955543089</v>
      </c>
      <c r="M27" s="159">
        <f>((I27-H27)*100)/H27</f>
        <v>0.76229319155651043</v>
      </c>
      <c r="N27" s="158">
        <v>106.03651004722471</v>
      </c>
      <c r="O27" s="77" t="s">
        <v>53</v>
      </c>
      <c r="P27" s="77"/>
    </row>
    <row r="28" spans="1:16" s="66" customFormat="1" ht="19.5" customHeight="1">
      <c r="A28" s="82" t="s">
        <v>52</v>
      </c>
      <c r="B28" s="63"/>
      <c r="C28" s="63"/>
      <c r="D28" s="83"/>
      <c r="E28" s="81">
        <v>28926</v>
      </c>
      <c r="F28" s="80">
        <v>29284</v>
      </c>
      <c r="G28" s="79">
        <v>29404</v>
      </c>
      <c r="H28" s="171">
        <v>29527</v>
      </c>
      <c r="I28" s="171">
        <v>29678</v>
      </c>
      <c r="J28" s="158">
        <f>(F28-E28)*100/E28</f>
        <v>1.2376408767199059</v>
      </c>
      <c r="K28" s="160">
        <f>(G28-F28)*100/F28</f>
        <v>0.40978008468788418</v>
      </c>
      <c r="L28" s="160">
        <f>(H28-G28)*100/G28</f>
        <v>0.41831043395456402</v>
      </c>
      <c r="M28" s="159">
        <f>((I28-H28)*100)/H28</f>
        <v>0.51139634910420972</v>
      </c>
      <c r="N28" s="158">
        <v>145.76262861914</v>
      </c>
      <c r="O28" s="82" t="s">
        <v>51</v>
      </c>
      <c r="P28" s="82"/>
    </row>
    <row r="29" spans="1:16" s="66" customFormat="1" ht="3" customHeight="1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</row>
    <row r="30" spans="1:16" s="66" customFormat="1" ht="3" customHeight="1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</row>
    <row r="31" spans="1:16" s="70" customFormat="1">
      <c r="B31" s="70" t="s">
        <v>0</v>
      </c>
      <c r="C31" s="69">
        <v>1.1000000000000001</v>
      </c>
      <c r="D31" s="70" t="s">
        <v>92</v>
      </c>
    </row>
    <row r="32" spans="1:16" s="68" customFormat="1">
      <c r="B32" s="70" t="s">
        <v>11</v>
      </c>
      <c r="C32" s="69">
        <v>1.1000000000000001</v>
      </c>
      <c r="D32" s="70" t="s">
        <v>91</v>
      </c>
    </row>
    <row r="33" spans="1:16" ht="3" customHeigh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1:16" s="66" customFormat="1" ht="17.25">
      <c r="A34" s="138" t="s">
        <v>10</v>
      </c>
      <c r="B34" s="138"/>
      <c r="C34" s="138"/>
      <c r="D34" s="139"/>
      <c r="E34" s="169" t="s">
        <v>12</v>
      </c>
      <c r="F34" s="169"/>
      <c r="G34" s="169"/>
      <c r="H34" s="169"/>
      <c r="I34" s="170"/>
      <c r="J34" s="169" t="s">
        <v>14</v>
      </c>
      <c r="K34" s="169"/>
      <c r="L34" s="169"/>
      <c r="M34" s="169"/>
      <c r="N34" s="88" t="s">
        <v>4</v>
      </c>
      <c r="O34" s="144" t="s">
        <v>9</v>
      </c>
      <c r="P34" s="145"/>
    </row>
    <row r="35" spans="1:16" s="66" customFormat="1" ht="17.25">
      <c r="A35" s="140"/>
      <c r="B35" s="140"/>
      <c r="C35" s="140"/>
      <c r="D35" s="141"/>
      <c r="E35" s="167" t="s">
        <v>13</v>
      </c>
      <c r="F35" s="167"/>
      <c r="G35" s="167"/>
      <c r="H35" s="167"/>
      <c r="I35" s="168"/>
      <c r="J35" s="167" t="s">
        <v>16</v>
      </c>
      <c r="K35" s="167"/>
      <c r="L35" s="167"/>
      <c r="M35" s="167"/>
      <c r="N35" s="87" t="s">
        <v>5</v>
      </c>
      <c r="O35" s="146"/>
      <c r="P35" s="147"/>
    </row>
    <row r="36" spans="1:16" s="66" customFormat="1" ht="17.25">
      <c r="A36" s="140"/>
      <c r="B36" s="140"/>
      <c r="C36" s="140"/>
      <c r="D36" s="141"/>
      <c r="E36" s="77"/>
      <c r="F36" s="166"/>
      <c r="G36" s="166"/>
      <c r="H36" s="166"/>
      <c r="I36" s="166"/>
      <c r="J36" s="166"/>
      <c r="K36" s="166"/>
      <c r="L36" s="166"/>
      <c r="M36" s="165"/>
      <c r="N36" s="87" t="s">
        <v>3</v>
      </c>
      <c r="O36" s="146"/>
      <c r="P36" s="147"/>
    </row>
    <row r="37" spans="1:16" s="66" customFormat="1" ht="17.25">
      <c r="A37" s="140"/>
      <c r="B37" s="140"/>
      <c r="C37" s="140"/>
      <c r="D37" s="141"/>
      <c r="E37" s="87">
        <v>2554</v>
      </c>
      <c r="F37" s="87">
        <v>2555</v>
      </c>
      <c r="G37" s="86">
        <v>2556</v>
      </c>
      <c r="H37" s="87">
        <v>2557</v>
      </c>
      <c r="I37" s="89">
        <v>2558</v>
      </c>
      <c r="J37" s="87">
        <v>2555</v>
      </c>
      <c r="K37" s="86">
        <v>2556</v>
      </c>
      <c r="L37" s="87">
        <v>2557</v>
      </c>
      <c r="M37" s="86">
        <v>2558</v>
      </c>
      <c r="N37" s="87" t="s">
        <v>2</v>
      </c>
      <c r="O37" s="146"/>
      <c r="P37" s="147"/>
    </row>
    <row r="38" spans="1:16" s="66" customFormat="1" ht="17.25">
      <c r="A38" s="142"/>
      <c r="B38" s="142"/>
      <c r="C38" s="142"/>
      <c r="D38" s="143"/>
      <c r="E38" s="85" t="s">
        <v>48</v>
      </c>
      <c r="F38" s="85" t="s">
        <v>47</v>
      </c>
      <c r="G38" s="85" t="s">
        <v>46</v>
      </c>
      <c r="H38" s="164" t="s">
        <v>45</v>
      </c>
      <c r="I38" s="164" t="s">
        <v>44</v>
      </c>
      <c r="J38" s="85" t="s">
        <v>47</v>
      </c>
      <c r="K38" s="85" t="s">
        <v>46</v>
      </c>
      <c r="L38" s="164" t="s">
        <v>45</v>
      </c>
      <c r="M38" s="164" t="s">
        <v>44</v>
      </c>
      <c r="N38" s="84" t="s">
        <v>15</v>
      </c>
      <c r="O38" s="148"/>
      <c r="P38" s="149"/>
    </row>
    <row r="39" spans="1:16" s="91" customFormat="1" ht="7.5" customHeight="1">
      <c r="A39" s="150"/>
      <c r="B39" s="150"/>
      <c r="C39" s="150"/>
      <c r="D39" s="150"/>
      <c r="E39" s="163"/>
      <c r="F39" s="162"/>
      <c r="G39" s="94"/>
      <c r="H39" s="163"/>
      <c r="I39" s="163"/>
      <c r="J39" s="163"/>
      <c r="K39" s="163"/>
      <c r="L39" s="162"/>
      <c r="M39" s="94"/>
      <c r="N39" s="161"/>
      <c r="O39" s="151"/>
      <c r="P39" s="150"/>
    </row>
    <row r="40" spans="1:16" s="66" customFormat="1" ht="17.25">
      <c r="A40" s="77" t="s">
        <v>42</v>
      </c>
      <c r="B40" s="77"/>
      <c r="C40" s="77"/>
      <c r="D40" s="77"/>
      <c r="E40" s="81">
        <v>122796</v>
      </c>
      <c r="F40" s="80">
        <v>123559</v>
      </c>
      <c r="G40" s="79">
        <v>124256</v>
      </c>
      <c r="H40" s="79">
        <v>125071</v>
      </c>
      <c r="I40" s="79">
        <v>125514</v>
      </c>
      <c r="J40" s="159">
        <f>(F40-E40)*100/E40</f>
        <v>0.6213557444867911</v>
      </c>
      <c r="K40" s="159">
        <f>(G40-F40)*100/F40</f>
        <v>0.564102979143567</v>
      </c>
      <c r="L40" s="158">
        <f>(H40-G40)*100/G40</f>
        <v>0.65590394025238219</v>
      </c>
      <c r="M40" s="159">
        <f>((I40-H40)*100)/H40</f>
        <v>0.35419881507303852</v>
      </c>
      <c r="N40" s="158">
        <v>100.64727825587698</v>
      </c>
      <c r="O40" s="77" t="s">
        <v>41</v>
      </c>
      <c r="P40" s="77"/>
    </row>
    <row r="41" spans="1:16" s="66" customFormat="1" ht="17.25">
      <c r="A41" s="77" t="s">
        <v>40</v>
      </c>
      <c r="B41" s="64"/>
      <c r="C41" s="64"/>
      <c r="D41" s="83"/>
      <c r="E41" s="81">
        <v>188350</v>
      </c>
      <c r="F41" s="80">
        <v>189952</v>
      </c>
      <c r="G41" s="79">
        <v>190982</v>
      </c>
      <c r="H41" s="79">
        <v>192080</v>
      </c>
      <c r="I41" s="79">
        <v>193197</v>
      </c>
      <c r="J41" s="158">
        <f>(F41-E41)*100/E41</f>
        <v>0.85054419962835148</v>
      </c>
      <c r="K41" s="160">
        <f>(G41-F41)*100/F41</f>
        <v>0.54224225067385445</v>
      </c>
      <c r="L41" s="160">
        <f>(H41-G41)*100/G41</f>
        <v>0.57492329120021779</v>
      </c>
      <c r="M41" s="159">
        <f>((I41-H41)*100)/H41</f>
        <v>0.58152852977925862</v>
      </c>
      <c r="N41" s="158">
        <v>105.851625713359</v>
      </c>
      <c r="O41" s="77" t="s">
        <v>39</v>
      </c>
      <c r="P41" s="77"/>
    </row>
    <row r="42" spans="1:16" s="66" customFormat="1" ht="17.25">
      <c r="A42" s="77" t="s">
        <v>38</v>
      </c>
      <c r="B42" s="64"/>
      <c r="C42" s="64"/>
      <c r="D42" s="83"/>
      <c r="E42" s="81">
        <v>59607</v>
      </c>
      <c r="F42" s="80">
        <v>59932</v>
      </c>
      <c r="G42" s="79">
        <v>60174</v>
      </c>
      <c r="H42" s="79">
        <v>60401</v>
      </c>
      <c r="I42" s="79">
        <v>60512</v>
      </c>
      <c r="J42" s="158">
        <f>(F42-E42)*100/E42</f>
        <v>0.54523797540557317</v>
      </c>
      <c r="K42" s="160">
        <f>(G42-F42)*100/F42</f>
        <v>0.4037909630915037</v>
      </c>
      <c r="L42" s="160">
        <f>(H42-G42)*100/G42</f>
        <v>0.37723933924950975</v>
      </c>
      <c r="M42" s="159">
        <f>((I42-H42)*100)/H42</f>
        <v>0.18377179185775069</v>
      </c>
      <c r="N42" s="158">
        <v>102.48489282714142</v>
      </c>
      <c r="O42" s="77" t="s">
        <v>37</v>
      </c>
      <c r="P42" s="77"/>
    </row>
    <row r="43" spans="1:16" s="66" customFormat="1" ht="17.25">
      <c r="A43" s="77" t="s">
        <v>36</v>
      </c>
      <c r="B43" s="64"/>
      <c r="C43" s="64"/>
      <c r="D43" s="83"/>
      <c r="E43" s="81">
        <v>37097</v>
      </c>
      <c r="F43" s="80">
        <v>37211</v>
      </c>
      <c r="G43" s="79">
        <v>37217</v>
      </c>
      <c r="H43" s="79">
        <v>37206</v>
      </c>
      <c r="I43" s="79">
        <v>37264</v>
      </c>
      <c r="J43" s="158">
        <f>(F43-E43)*100/E43</f>
        <v>0.30730247728926868</v>
      </c>
      <c r="K43" s="160">
        <f>(G43-F43)*100/F43</f>
        <v>1.6124264330439925E-2</v>
      </c>
      <c r="L43" s="160">
        <f>(H43-G43)*100/G43</f>
        <v>-2.9556385522744984E-2</v>
      </c>
      <c r="M43" s="159">
        <f>((I43-H43)*100)/H43</f>
        <v>0.15588883513411816</v>
      </c>
      <c r="N43" s="158">
        <v>347.42396837531936</v>
      </c>
      <c r="O43" s="77" t="s">
        <v>35</v>
      </c>
      <c r="P43" s="77"/>
    </row>
    <row r="44" spans="1:16" s="66" customFormat="1" ht="17.25">
      <c r="A44" s="77" t="s">
        <v>34</v>
      </c>
      <c r="B44" s="64"/>
      <c r="C44" s="64"/>
      <c r="D44" s="83"/>
      <c r="E44" s="81">
        <v>25407</v>
      </c>
      <c r="F44" s="80">
        <v>25491</v>
      </c>
      <c r="G44" s="79">
        <v>25570</v>
      </c>
      <c r="H44" s="79">
        <v>25653</v>
      </c>
      <c r="I44" s="79">
        <v>25672</v>
      </c>
      <c r="J44" s="158">
        <f>(F44-E44)*100/E44</f>
        <v>0.33061754634549534</v>
      </c>
      <c r="K44" s="160">
        <f>(G44-F44)*100/F44</f>
        <v>0.3099133027342984</v>
      </c>
      <c r="L44" s="160">
        <f>(H44-G44)*100/G44</f>
        <v>0.32459913961673836</v>
      </c>
      <c r="M44" s="159">
        <f>((I44-H44)*100)/H44</f>
        <v>7.4065411452851518E-2</v>
      </c>
      <c r="N44" s="158">
        <v>132.73563004441411</v>
      </c>
      <c r="O44" s="77" t="s">
        <v>33</v>
      </c>
      <c r="P44" s="77"/>
    </row>
    <row r="45" spans="1:16" s="66" customFormat="1" ht="17.25">
      <c r="A45" s="77" t="s">
        <v>32</v>
      </c>
      <c r="B45" s="90"/>
      <c r="C45" s="90"/>
      <c r="D45" s="86"/>
      <c r="E45" s="81">
        <v>42576</v>
      </c>
      <c r="F45" s="80">
        <v>43089</v>
      </c>
      <c r="G45" s="79">
        <v>43535</v>
      </c>
      <c r="H45" s="79">
        <v>43891</v>
      </c>
      <c r="I45" s="79">
        <v>44259</v>
      </c>
      <c r="J45" s="158">
        <f>(F45-E45)*100/E45</f>
        <v>1.2049041713641488</v>
      </c>
      <c r="K45" s="160">
        <f>(G45-F45)*100/F45</f>
        <v>1.0350669544431292</v>
      </c>
      <c r="L45" s="160">
        <f>(H45-G45)*100/G45</f>
        <v>0.81773285861950151</v>
      </c>
      <c r="M45" s="159">
        <f>((I45-H45)*100)/H45</f>
        <v>0.83844068260007742</v>
      </c>
      <c r="N45" s="158">
        <v>39.167395282815157</v>
      </c>
      <c r="O45" s="77" t="s">
        <v>31</v>
      </c>
      <c r="P45" s="77"/>
    </row>
    <row r="46" spans="1:16" s="66" customFormat="1" ht="17.25">
      <c r="A46" s="77" t="s">
        <v>30</v>
      </c>
      <c r="B46" s="90"/>
      <c r="C46" s="90"/>
      <c r="D46" s="86"/>
      <c r="E46" s="81">
        <v>24114</v>
      </c>
      <c r="F46" s="80">
        <v>24339</v>
      </c>
      <c r="G46" s="79">
        <v>24517</v>
      </c>
      <c r="H46" s="79">
        <v>24655</v>
      </c>
      <c r="I46" s="79">
        <v>24886</v>
      </c>
      <c r="J46" s="158">
        <f>(F46-E46)*100/E46</f>
        <v>0.93306792734511068</v>
      </c>
      <c r="K46" s="160">
        <f>(G46-F46)*100/F46</f>
        <v>0.73133653806647769</v>
      </c>
      <c r="L46" s="160">
        <f>(H46-G46)*100/G46</f>
        <v>0.56287473997634296</v>
      </c>
      <c r="M46" s="159">
        <f>((I46-H46)*100)/H46</f>
        <v>0.9369296288785236</v>
      </c>
      <c r="N46" s="158">
        <v>69.618004559886984</v>
      </c>
      <c r="O46" s="77" t="s">
        <v>29</v>
      </c>
      <c r="P46" s="77"/>
    </row>
    <row r="47" spans="1:16" s="66" customFormat="1" ht="17.25">
      <c r="A47" s="77" t="s">
        <v>28</v>
      </c>
      <c r="B47" s="90"/>
      <c r="C47" s="90"/>
      <c r="D47" s="86"/>
      <c r="E47" s="81">
        <v>28074</v>
      </c>
      <c r="F47" s="80">
        <v>28070</v>
      </c>
      <c r="G47" s="79">
        <v>28114</v>
      </c>
      <c r="H47" s="79">
        <v>28126</v>
      </c>
      <c r="I47" s="79">
        <v>28150</v>
      </c>
      <c r="J47" s="158">
        <f>(F47-E47)*100/E47</f>
        <v>-1.4248058702001852E-2</v>
      </c>
      <c r="K47" s="160">
        <f>(G47-F47)*100/F47</f>
        <v>0.15675097969362309</v>
      </c>
      <c r="L47" s="160">
        <f>(H47-G47)*100/G47</f>
        <v>4.2683360603258162E-2</v>
      </c>
      <c r="M47" s="159">
        <f>((I47-H47)*100)/H47</f>
        <v>8.5330299367133614E-2</v>
      </c>
      <c r="N47" s="158">
        <v>110.16663927176525</v>
      </c>
      <c r="O47" s="77" t="s">
        <v>27</v>
      </c>
      <c r="P47" s="77"/>
    </row>
    <row r="48" spans="1:16" s="66" customFormat="1" ht="17.25">
      <c r="A48" s="77" t="s">
        <v>26</v>
      </c>
      <c r="B48" s="90"/>
      <c r="C48" s="90"/>
      <c r="D48" s="86"/>
      <c r="E48" s="81">
        <v>42184</v>
      </c>
      <c r="F48" s="80">
        <v>42474</v>
      </c>
      <c r="G48" s="79">
        <v>42552</v>
      </c>
      <c r="H48" s="79">
        <v>42655</v>
      </c>
      <c r="I48" s="79">
        <v>42767</v>
      </c>
      <c r="J48" s="158">
        <f>(F48-E48)*100/E48</f>
        <v>0.68746444149440544</v>
      </c>
      <c r="K48" s="160">
        <f>(G48-F48)*100/F48</f>
        <v>0.18364175731035456</v>
      </c>
      <c r="L48" s="160">
        <f>(H48-G48)*100/G48</f>
        <v>0.24205677758977251</v>
      </c>
      <c r="M48" s="159">
        <f>((I48-H48)*100)/H48</f>
        <v>0.26257179697573557</v>
      </c>
      <c r="N48" s="158">
        <v>118.95516825117795</v>
      </c>
      <c r="O48" s="77" t="s">
        <v>25</v>
      </c>
      <c r="P48" s="77"/>
    </row>
    <row r="49" spans="1:16" s="66" customFormat="1" ht="17.25">
      <c r="A49" s="77" t="s">
        <v>24</v>
      </c>
      <c r="B49" s="90"/>
      <c r="C49" s="90"/>
      <c r="D49" s="86"/>
      <c r="E49" s="81">
        <v>32313</v>
      </c>
      <c r="F49" s="80">
        <v>32480</v>
      </c>
      <c r="G49" s="79">
        <v>32527</v>
      </c>
      <c r="H49" s="79">
        <v>32579</v>
      </c>
      <c r="I49" s="79">
        <v>32643</v>
      </c>
      <c r="J49" s="158">
        <f>(F49-E49)*100/E49</f>
        <v>0.51681985578559708</v>
      </c>
      <c r="K49" s="160">
        <f>(G49-F49)*100/F49</f>
        <v>0.14470443349753695</v>
      </c>
      <c r="L49" s="160">
        <f>(H49-G49)*100/G49</f>
        <v>0.15986718725981491</v>
      </c>
      <c r="M49" s="159">
        <f>((I49-H49)*100)/H49</f>
        <v>0.19644556309278982</v>
      </c>
      <c r="N49" s="158">
        <v>105.82674408426459</v>
      </c>
      <c r="O49" s="77" t="s">
        <v>23</v>
      </c>
      <c r="P49" s="77"/>
    </row>
    <row r="50" spans="1:16" s="66" customFormat="1" ht="17.25">
      <c r="A50" s="77" t="s">
        <v>22</v>
      </c>
      <c r="B50" s="90"/>
      <c r="C50" s="90"/>
      <c r="D50" s="86"/>
      <c r="E50" s="81">
        <v>24686</v>
      </c>
      <c r="F50" s="80">
        <v>24712</v>
      </c>
      <c r="G50" s="79">
        <v>24730</v>
      </c>
      <c r="H50" s="79">
        <v>24794</v>
      </c>
      <c r="I50" s="79">
        <v>24655</v>
      </c>
      <c r="J50" s="158">
        <f>(F50-E50)*100/E50</f>
        <v>0.10532285505954792</v>
      </c>
      <c r="K50" s="160">
        <f>(G50-F50)*100/F50</f>
        <v>7.2839106506960183E-2</v>
      </c>
      <c r="L50" s="160">
        <f>(H50-G50)*100/G50</f>
        <v>0.25879498584714922</v>
      </c>
      <c r="M50" s="159">
        <f>((I50-H50)*100)/H50</f>
        <v>-0.56061950471888355</v>
      </c>
      <c r="N50" s="158">
        <v>230.65121195962317</v>
      </c>
      <c r="O50" s="77" t="s">
        <v>21</v>
      </c>
      <c r="P50" s="77"/>
    </row>
    <row r="51" spans="1:16" s="66" customFormat="1" ht="17.25">
      <c r="A51" s="77" t="s">
        <v>20</v>
      </c>
      <c r="B51" s="90"/>
      <c r="C51" s="90"/>
      <c r="D51" s="86"/>
      <c r="E51" s="81">
        <v>24299</v>
      </c>
      <c r="F51" s="80">
        <v>24416</v>
      </c>
      <c r="G51" s="79">
        <v>24363</v>
      </c>
      <c r="H51" s="79">
        <v>24410</v>
      </c>
      <c r="I51" s="79">
        <v>24372</v>
      </c>
      <c r="J51" s="158">
        <f>(F51-E51)*100/E51</f>
        <v>0.481501296349644</v>
      </c>
      <c r="K51" s="160">
        <f>(G51-F51)*100/F51</f>
        <v>-0.21707077326343382</v>
      </c>
      <c r="L51" s="160">
        <f>(H51-G51)*100/G51</f>
        <v>0.19291548659853056</v>
      </c>
      <c r="M51" s="159">
        <f>((I51-H51)*100)/H51</f>
        <v>-0.15567390413764851</v>
      </c>
      <c r="N51" s="158">
        <v>149.68217411331185</v>
      </c>
      <c r="O51" s="77" t="s">
        <v>19</v>
      </c>
      <c r="P51" s="77"/>
    </row>
    <row r="52" spans="1:16" s="66" customFormat="1" ht="17.25">
      <c r="A52" s="77" t="s">
        <v>18</v>
      </c>
      <c r="B52" s="90"/>
      <c r="C52" s="90"/>
      <c r="D52" s="86"/>
      <c r="E52" s="81">
        <v>35113</v>
      </c>
      <c r="F52" s="80">
        <v>35295</v>
      </c>
      <c r="G52" s="79">
        <v>35422</v>
      </c>
      <c r="H52" s="79">
        <v>35586</v>
      </c>
      <c r="I52" s="79">
        <v>35688</v>
      </c>
      <c r="J52" s="158">
        <f>(F52-E52)*100/E52</f>
        <v>0.51832654572380599</v>
      </c>
      <c r="K52" s="160">
        <f>(G52-F52)*100/F52</f>
        <v>0.3598243377248902</v>
      </c>
      <c r="L52" s="160">
        <f>(H52-G52)*100/G52</f>
        <v>0.46298910281745809</v>
      </c>
      <c r="M52" s="159">
        <f>((I52-H52)*100)/H52</f>
        <v>0.28662957342775247</v>
      </c>
      <c r="N52" s="158">
        <v>140.45251148201643</v>
      </c>
      <c r="O52" s="77" t="s">
        <v>17</v>
      </c>
      <c r="P52" s="77"/>
    </row>
    <row r="53" spans="1:16" s="66" customFormat="1" ht="17.25">
      <c r="A53" s="90"/>
      <c r="B53" s="90"/>
      <c r="C53" s="90"/>
      <c r="D53" s="86"/>
      <c r="E53" s="92"/>
      <c r="F53" s="155"/>
      <c r="G53" s="93"/>
      <c r="H53" s="92"/>
      <c r="I53" s="92"/>
      <c r="J53" s="92"/>
      <c r="K53" s="92"/>
      <c r="L53" s="155"/>
      <c r="M53" s="93"/>
      <c r="N53" s="93"/>
      <c r="O53" s="77"/>
      <c r="P53" s="77"/>
    </row>
    <row r="54" spans="1:16" s="66" customFormat="1" ht="17.25">
      <c r="A54" s="157"/>
      <c r="B54" s="157"/>
      <c r="C54" s="157"/>
      <c r="D54" s="156"/>
      <c r="E54" s="92"/>
      <c r="F54" s="155"/>
      <c r="G54" s="93"/>
      <c r="H54" s="92"/>
      <c r="I54" s="92"/>
      <c r="J54" s="92"/>
      <c r="K54" s="92"/>
      <c r="L54" s="155"/>
      <c r="M54" s="93"/>
      <c r="N54" s="93"/>
      <c r="O54" s="77"/>
      <c r="P54" s="77"/>
    </row>
    <row r="55" spans="1:16" s="66" customFormat="1" ht="3" customHeight="1">
      <c r="A55" s="78"/>
      <c r="B55" s="78"/>
      <c r="C55" s="78"/>
      <c r="D55" s="78"/>
      <c r="E55" s="153"/>
      <c r="F55" s="153"/>
      <c r="G55" s="152"/>
      <c r="H55" s="154"/>
      <c r="I55" s="154"/>
      <c r="J55" s="154"/>
      <c r="K55" s="154"/>
      <c r="L55" s="153"/>
      <c r="M55" s="152"/>
      <c r="N55" s="152"/>
      <c r="O55" s="78"/>
      <c r="P55" s="78"/>
    </row>
    <row r="56" spans="1:16" s="66" customFormat="1" ht="3" customHeight="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</row>
    <row r="57" spans="1:16" s="66" customFormat="1" ht="17.25">
      <c r="A57" s="77" t="s">
        <v>7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</row>
    <row r="58" spans="1:16" s="66" customFormat="1" ht="17.25">
      <c r="A58" s="77"/>
      <c r="B58" s="77" t="s">
        <v>8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</row>
  </sheetData>
  <mergeCells count="17">
    <mergeCell ref="A54:D54"/>
    <mergeCell ref="A39:D39"/>
    <mergeCell ref="O39:P39"/>
    <mergeCell ref="A34:D38"/>
    <mergeCell ref="E34:I34"/>
    <mergeCell ref="J34:M34"/>
    <mergeCell ref="O34:P38"/>
    <mergeCell ref="E35:I35"/>
    <mergeCell ref="J35:M35"/>
    <mergeCell ref="A9:D9"/>
    <mergeCell ref="O9:P9"/>
    <mergeCell ref="A4:D8"/>
    <mergeCell ref="O4:P8"/>
    <mergeCell ref="E4:I4"/>
    <mergeCell ref="E5:I5"/>
    <mergeCell ref="J4:M4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5"/>
  <sheetViews>
    <sheetView showGridLines="0" topLeftCell="J1" workbookViewId="0">
      <selection activeCell="V43" sqref="V42:W43"/>
    </sheetView>
  </sheetViews>
  <sheetFormatPr defaultRowHeight="18.75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9" width="9.42578125" style="5" customWidth="1"/>
    <col min="10" max="13" width="8.28515625" style="5" customWidth="1"/>
    <col min="14" max="14" width="15.140625" style="5" customWidth="1"/>
    <col min="15" max="15" width="0.85546875" style="5" customWidth="1"/>
    <col min="16" max="16" width="23.14062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6" s="1" customFormat="1">
      <c r="B1" s="1" t="s">
        <v>0</v>
      </c>
      <c r="C1" s="2">
        <v>1.1000000000000001</v>
      </c>
      <c r="D1" s="1" t="s">
        <v>95</v>
      </c>
    </row>
    <row r="2" spans="1:16" s="3" customFormat="1">
      <c r="B2" s="1" t="s">
        <v>11</v>
      </c>
      <c r="C2" s="2">
        <v>1.1000000000000001</v>
      </c>
      <c r="D2" s="1" t="s">
        <v>96</v>
      </c>
    </row>
    <row r="3" spans="1:16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6" customFormat="1" ht="17.25">
      <c r="A4" s="98" t="s">
        <v>10</v>
      </c>
      <c r="B4" s="98"/>
      <c r="C4" s="98"/>
      <c r="D4" s="99"/>
      <c r="E4" s="110" t="s">
        <v>12</v>
      </c>
      <c r="F4" s="110"/>
      <c r="G4" s="110"/>
      <c r="H4" s="110"/>
      <c r="I4" s="111"/>
      <c r="J4" s="110" t="s">
        <v>14</v>
      </c>
      <c r="K4" s="110"/>
      <c r="L4" s="110"/>
      <c r="M4" s="111"/>
      <c r="N4" s="10" t="s">
        <v>4</v>
      </c>
      <c r="O4" s="104" t="s">
        <v>9</v>
      </c>
      <c r="P4" s="105"/>
    </row>
    <row r="5" spans="1:16" s="6" customFormat="1" ht="17.25">
      <c r="A5" s="100"/>
      <c r="B5" s="100"/>
      <c r="C5" s="100"/>
      <c r="D5" s="101"/>
      <c r="E5" s="112" t="s">
        <v>13</v>
      </c>
      <c r="F5" s="112"/>
      <c r="G5" s="112"/>
      <c r="H5" s="112"/>
      <c r="I5" s="113"/>
      <c r="J5" s="112" t="s">
        <v>16</v>
      </c>
      <c r="K5" s="112"/>
      <c r="L5" s="112"/>
      <c r="M5" s="113"/>
      <c r="N5" s="9" t="s">
        <v>5</v>
      </c>
      <c r="O5" s="106"/>
      <c r="P5" s="107"/>
    </row>
    <row r="6" spans="1:16" s="6" customFormat="1" ht="17.25">
      <c r="A6" s="100"/>
      <c r="B6" s="100"/>
      <c r="C6" s="100"/>
      <c r="D6" s="101"/>
      <c r="E6" s="7"/>
      <c r="F6" s="8"/>
      <c r="G6" s="8"/>
      <c r="H6" s="8"/>
      <c r="I6" s="8"/>
      <c r="J6" s="8"/>
      <c r="K6" s="8"/>
      <c r="L6" s="8"/>
      <c r="M6" s="8"/>
      <c r="N6" s="11" t="s">
        <v>3</v>
      </c>
      <c r="O6" s="106"/>
      <c r="P6" s="107"/>
    </row>
    <row r="7" spans="1:16" s="6" customFormat="1" ht="17.25">
      <c r="A7" s="100"/>
      <c r="B7" s="100"/>
      <c r="C7" s="100"/>
      <c r="D7" s="101"/>
      <c r="E7" s="43">
        <v>2555</v>
      </c>
      <c r="F7" s="76">
        <v>2556</v>
      </c>
      <c r="G7" s="43">
        <v>2557</v>
      </c>
      <c r="H7" s="74">
        <v>2558</v>
      </c>
      <c r="I7" s="43">
        <v>2559</v>
      </c>
      <c r="J7" s="76">
        <v>2556</v>
      </c>
      <c r="K7" s="43">
        <v>2557</v>
      </c>
      <c r="L7" s="76">
        <v>2558</v>
      </c>
      <c r="M7" s="43">
        <v>2559</v>
      </c>
      <c r="N7" s="11" t="s">
        <v>2</v>
      </c>
      <c r="O7" s="106"/>
      <c r="P7" s="107"/>
    </row>
    <row r="8" spans="1:16" s="6" customFormat="1" ht="17.25">
      <c r="A8" s="102"/>
      <c r="B8" s="102"/>
      <c r="C8" s="102"/>
      <c r="D8" s="103"/>
      <c r="E8" s="75" t="s">
        <v>47</v>
      </c>
      <c r="F8" s="75" t="s">
        <v>46</v>
      </c>
      <c r="G8" s="40" t="s">
        <v>45</v>
      </c>
      <c r="H8" s="40" t="s">
        <v>44</v>
      </c>
      <c r="I8" s="39" t="s">
        <v>43</v>
      </c>
      <c r="J8" s="75" t="s">
        <v>46</v>
      </c>
      <c r="K8" s="40" t="s">
        <v>45</v>
      </c>
      <c r="L8" s="40" t="s">
        <v>44</v>
      </c>
      <c r="M8" s="39" t="s">
        <v>43</v>
      </c>
      <c r="N8" s="9" t="s">
        <v>15</v>
      </c>
      <c r="O8" s="108"/>
      <c r="P8" s="109"/>
    </row>
    <row r="9" spans="1:16" s="33" customFormat="1" ht="27" customHeight="1">
      <c r="A9" s="114" t="s">
        <v>6</v>
      </c>
      <c r="B9" s="114"/>
      <c r="C9" s="114"/>
      <c r="D9" s="114"/>
      <c r="E9" s="61">
        <v>2601167</v>
      </c>
      <c r="F9" s="60">
        <v>2610164</v>
      </c>
      <c r="G9" s="59">
        <v>2620517</v>
      </c>
      <c r="H9" s="59">
        <v>2628818</v>
      </c>
      <c r="I9" s="59">
        <v>2631435</v>
      </c>
      <c r="J9" s="58">
        <v>0.34588321318854193</v>
      </c>
      <c r="K9" s="58">
        <v>0.39664174358392806</v>
      </c>
      <c r="L9" s="57">
        <v>0.31676955348887259</v>
      </c>
      <c r="M9" s="57">
        <v>9.9550444344188152E-2</v>
      </c>
      <c r="N9" s="56">
        <v>128.40048904155393</v>
      </c>
      <c r="O9" s="114" t="s">
        <v>1</v>
      </c>
      <c r="P9" s="114"/>
    </row>
    <row r="10" spans="1:16" s="13" customFormat="1" ht="18.75" customHeight="1">
      <c r="A10" s="14" t="s">
        <v>88</v>
      </c>
      <c r="B10" s="31"/>
      <c r="C10" s="31"/>
      <c r="D10" s="30"/>
      <c r="E10" s="26">
        <v>445769</v>
      </c>
      <c r="F10" s="25">
        <v>448725</v>
      </c>
      <c r="G10" s="54">
        <v>452074</v>
      </c>
      <c r="H10" s="54">
        <v>455099</v>
      </c>
      <c r="I10" s="54">
        <v>457163</v>
      </c>
      <c r="J10" s="24">
        <v>0.66312372551702792</v>
      </c>
      <c r="K10" s="24">
        <v>0.74633684327817706</v>
      </c>
      <c r="L10" s="23">
        <v>0.66913823842999154</v>
      </c>
      <c r="M10" s="23">
        <v>0.45352769397427811</v>
      </c>
      <c r="N10" s="22">
        <v>605.03628923392921</v>
      </c>
      <c r="O10" s="14" t="s">
        <v>87</v>
      </c>
      <c r="P10" s="14"/>
    </row>
    <row r="11" spans="1:16" s="13" customFormat="1" ht="18.75" customHeight="1">
      <c r="A11" s="14" t="s">
        <v>86</v>
      </c>
      <c r="B11" s="31"/>
      <c r="C11" s="31"/>
      <c r="D11" s="30"/>
      <c r="E11" s="26">
        <v>95005</v>
      </c>
      <c r="F11" s="25">
        <v>95262</v>
      </c>
      <c r="G11" s="54">
        <v>95673</v>
      </c>
      <c r="H11" s="54">
        <v>96032</v>
      </c>
      <c r="I11" s="54">
        <v>96048</v>
      </c>
      <c r="J11" s="24">
        <v>0.27051207831166779</v>
      </c>
      <c r="K11" s="24">
        <v>0.43144170813125904</v>
      </c>
      <c r="L11" s="23">
        <v>0.37523648260219705</v>
      </c>
      <c r="M11" s="23">
        <v>1.6661112962345886E-2</v>
      </c>
      <c r="N11" s="22">
        <v>52.865094605996859</v>
      </c>
      <c r="O11" s="14" t="s">
        <v>85</v>
      </c>
      <c r="P11" s="14"/>
    </row>
    <row r="12" spans="1:16" s="13" customFormat="1" ht="18.75" customHeight="1">
      <c r="A12" s="14" t="s">
        <v>84</v>
      </c>
      <c r="B12" s="31"/>
      <c r="C12" s="31"/>
      <c r="D12" s="30"/>
      <c r="E12" s="26">
        <v>69364</v>
      </c>
      <c r="F12" s="25">
        <v>69737</v>
      </c>
      <c r="G12" s="54">
        <v>70022</v>
      </c>
      <c r="H12" s="54">
        <v>70363</v>
      </c>
      <c r="I12" s="54">
        <v>70527</v>
      </c>
      <c r="J12" s="24">
        <v>0.5377429214001499</v>
      </c>
      <c r="K12" s="24">
        <v>0.40867831997361515</v>
      </c>
      <c r="L12" s="23">
        <v>0.48698980320470708</v>
      </c>
      <c r="M12" s="23">
        <v>0.23307704333243323</v>
      </c>
      <c r="N12" s="22">
        <v>58.760796807969079</v>
      </c>
      <c r="O12" s="14" t="s">
        <v>83</v>
      </c>
      <c r="P12" s="14"/>
    </row>
    <row r="13" spans="1:16" s="13" customFormat="1" ht="18.75" customHeight="1">
      <c r="A13" s="14" t="s">
        <v>82</v>
      </c>
      <c r="B13" s="31"/>
      <c r="C13" s="31"/>
      <c r="D13" s="30"/>
      <c r="E13" s="26">
        <v>81669</v>
      </c>
      <c r="F13" s="25">
        <v>81661</v>
      </c>
      <c r="G13" s="54">
        <v>81756</v>
      </c>
      <c r="H13" s="54">
        <v>81569</v>
      </c>
      <c r="I13" s="54">
        <v>81411</v>
      </c>
      <c r="J13" s="24">
        <v>-9.7956384919614548E-3</v>
      </c>
      <c r="K13" s="24">
        <v>0.11633460280917451</v>
      </c>
      <c r="L13" s="23">
        <v>-0.22872938989187339</v>
      </c>
      <c r="M13" s="23">
        <v>-0.19370103838468045</v>
      </c>
      <c r="N13" s="22">
        <v>179.02875728168149</v>
      </c>
      <c r="O13" s="14" t="s">
        <v>81</v>
      </c>
      <c r="P13" s="14"/>
    </row>
    <row r="14" spans="1:16" s="13" customFormat="1" ht="18.75" customHeight="1">
      <c r="A14" s="14" t="s">
        <v>80</v>
      </c>
      <c r="B14" s="31"/>
      <c r="C14" s="31"/>
      <c r="D14" s="30"/>
      <c r="E14" s="26">
        <v>21025</v>
      </c>
      <c r="F14" s="25">
        <v>21017</v>
      </c>
      <c r="G14" s="54">
        <v>21099</v>
      </c>
      <c r="H14" s="54">
        <v>21190</v>
      </c>
      <c r="I14" s="54">
        <v>21170</v>
      </c>
      <c r="J14" s="24">
        <v>-3.8049940546967892E-2</v>
      </c>
      <c r="K14" s="24">
        <v>0.39016034638625874</v>
      </c>
      <c r="L14" s="23">
        <v>0.43130006161429452</v>
      </c>
      <c r="M14" s="23">
        <v>-9.4384143463898063E-2</v>
      </c>
      <c r="N14" s="22">
        <v>96.721873215305536</v>
      </c>
      <c r="O14" s="14" t="s">
        <v>79</v>
      </c>
      <c r="P14" s="14"/>
    </row>
    <row r="15" spans="1:16" s="13" customFormat="1" ht="18.75" customHeight="1">
      <c r="A15" s="14" t="s">
        <v>78</v>
      </c>
      <c r="B15" s="31"/>
      <c r="C15" s="31"/>
      <c r="D15" s="30"/>
      <c r="E15" s="26">
        <v>70665</v>
      </c>
      <c r="F15" s="25">
        <v>70753</v>
      </c>
      <c r="G15" s="54">
        <v>70993</v>
      </c>
      <c r="H15" s="54">
        <v>71308</v>
      </c>
      <c r="I15" s="54">
        <v>71403</v>
      </c>
      <c r="J15" s="24">
        <v>0.12453123894431473</v>
      </c>
      <c r="K15" s="24">
        <v>0.33920823145308326</v>
      </c>
      <c r="L15" s="23">
        <v>0.44370571746510218</v>
      </c>
      <c r="M15" s="23">
        <v>0.13322488360352275</v>
      </c>
      <c r="N15" s="22">
        <v>142.3300483184232</v>
      </c>
      <c r="O15" s="14" t="s">
        <v>77</v>
      </c>
      <c r="P15" s="14"/>
    </row>
    <row r="16" spans="1:16" s="13" customFormat="1" ht="18.75" customHeight="1">
      <c r="A16" s="14" t="s">
        <v>76</v>
      </c>
      <c r="B16" s="31"/>
      <c r="C16" s="31"/>
      <c r="D16" s="30"/>
      <c r="E16" s="26">
        <v>80237</v>
      </c>
      <c r="F16" s="25">
        <v>80646</v>
      </c>
      <c r="G16" s="54">
        <v>81221</v>
      </c>
      <c r="H16" s="54">
        <v>81632</v>
      </c>
      <c r="I16" s="54">
        <v>82100</v>
      </c>
      <c r="J16" s="24">
        <v>0.50973989555940524</v>
      </c>
      <c r="K16" s="24">
        <v>0.71299258487711725</v>
      </c>
      <c r="L16" s="23">
        <v>0.50602676647665012</v>
      </c>
      <c r="M16" s="23">
        <v>0.57330458643669147</v>
      </c>
      <c r="N16" s="22">
        <v>162.92365607828273</v>
      </c>
      <c r="O16" s="14" t="s">
        <v>75</v>
      </c>
      <c r="P16" s="14"/>
    </row>
    <row r="17" spans="1:19" s="13" customFormat="1" ht="18.75" customHeight="1">
      <c r="A17" s="14" t="s">
        <v>74</v>
      </c>
      <c r="B17" s="31"/>
      <c r="C17" s="31"/>
      <c r="D17" s="30"/>
      <c r="E17" s="26">
        <v>127517</v>
      </c>
      <c r="F17" s="25">
        <v>127938</v>
      </c>
      <c r="G17" s="54">
        <v>128257</v>
      </c>
      <c r="H17" s="54">
        <v>128513</v>
      </c>
      <c r="I17" s="54">
        <v>128611</v>
      </c>
      <c r="J17" s="24">
        <v>0.33015205815695164</v>
      </c>
      <c r="K17" s="24">
        <v>0.24933952383185606</v>
      </c>
      <c r="L17" s="23">
        <v>0.19959924214662747</v>
      </c>
      <c r="M17" s="23">
        <v>7.6256876736205681E-2</v>
      </c>
      <c r="N17" s="22">
        <v>90.054707406751277</v>
      </c>
      <c r="O17" s="14" t="s">
        <v>73</v>
      </c>
      <c r="P17" s="14"/>
      <c r="S17" s="51"/>
    </row>
    <row r="18" spans="1:19" s="13" customFormat="1" ht="18.75" customHeight="1">
      <c r="A18" s="14" t="s">
        <v>72</v>
      </c>
      <c r="B18" s="31"/>
      <c r="C18" s="31"/>
      <c r="D18" s="30"/>
      <c r="E18" s="26">
        <v>71850</v>
      </c>
      <c r="F18" s="25">
        <v>72085</v>
      </c>
      <c r="G18" s="54">
        <v>72021</v>
      </c>
      <c r="H18" s="54">
        <v>72039</v>
      </c>
      <c r="I18" s="54">
        <v>71944</v>
      </c>
      <c r="J18" s="24">
        <v>0.32707028531663185</v>
      </c>
      <c r="K18" s="24">
        <v>-8.8784074356662274E-2</v>
      </c>
      <c r="L18" s="23">
        <v>2.4992710459449327E-2</v>
      </c>
      <c r="M18" s="23">
        <v>-0.13187301322894543</v>
      </c>
      <c r="N18" s="22">
        <v>132.73947682077662</v>
      </c>
      <c r="O18" s="14" t="s">
        <v>71</v>
      </c>
      <c r="P18" s="14"/>
    </row>
    <row r="19" spans="1:19" s="13" customFormat="1" ht="18.75" customHeight="1">
      <c r="A19" s="14" t="s">
        <v>70</v>
      </c>
      <c r="B19" s="31"/>
      <c r="C19" s="31"/>
      <c r="D19" s="30"/>
      <c r="E19" s="26">
        <v>127178</v>
      </c>
      <c r="F19" s="25">
        <v>127064</v>
      </c>
      <c r="G19" s="54">
        <v>127279</v>
      </c>
      <c r="H19" s="54">
        <v>127437</v>
      </c>
      <c r="I19" s="54">
        <v>127224</v>
      </c>
      <c r="J19" s="24">
        <v>-8.9638144962178992E-2</v>
      </c>
      <c r="K19" s="24">
        <v>0.16920606938235849</v>
      </c>
      <c r="L19" s="23">
        <v>0.12413673897500765</v>
      </c>
      <c r="M19" s="23">
        <v>-0.16714141105016597</v>
      </c>
      <c r="N19" s="22">
        <v>187.92846475750429</v>
      </c>
      <c r="O19" s="14" t="s">
        <v>69</v>
      </c>
      <c r="P19" s="14"/>
    </row>
    <row r="20" spans="1:19" s="13" customFormat="1" ht="18.75" customHeight="1">
      <c r="A20" s="14" t="s">
        <v>68</v>
      </c>
      <c r="B20" s="31"/>
      <c r="C20" s="31"/>
      <c r="D20" s="30"/>
      <c r="E20" s="26">
        <v>43394</v>
      </c>
      <c r="F20" s="25">
        <v>43435</v>
      </c>
      <c r="G20" s="54">
        <v>43403</v>
      </c>
      <c r="H20" s="54">
        <v>43348</v>
      </c>
      <c r="I20" s="54">
        <v>43288</v>
      </c>
      <c r="J20" s="24">
        <v>9.4483108263815271E-2</v>
      </c>
      <c r="K20" s="24">
        <v>-7.3673304938413717E-2</v>
      </c>
      <c r="L20" s="23">
        <v>-0.12671935119692188</v>
      </c>
      <c r="M20" s="23">
        <v>-0.13841469041247578</v>
      </c>
      <c r="N20" s="22">
        <v>145.37443454489889</v>
      </c>
      <c r="O20" s="14" t="s">
        <v>67</v>
      </c>
      <c r="P20" s="14"/>
    </row>
    <row r="21" spans="1:19" s="13" customFormat="1" ht="18.75" customHeight="1">
      <c r="A21" s="14" t="s">
        <v>66</v>
      </c>
      <c r="B21" s="31"/>
      <c r="C21" s="31"/>
      <c r="D21" s="30"/>
      <c r="E21" s="26">
        <v>83362</v>
      </c>
      <c r="F21" s="25">
        <v>83233</v>
      </c>
      <c r="G21" s="54">
        <v>83223</v>
      </c>
      <c r="H21" s="54">
        <v>83107</v>
      </c>
      <c r="I21" s="54">
        <v>83043</v>
      </c>
      <c r="J21" s="24">
        <v>-0.15474676711211344</v>
      </c>
      <c r="K21" s="24">
        <v>-1.20144654163613E-2</v>
      </c>
      <c r="L21" s="23">
        <v>-0.13938454513776241</v>
      </c>
      <c r="M21" s="23">
        <v>-7.7009156870059076E-2</v>
      </c>
      <c r="N21" s="22">
        <v>272.24713796766196</v>
      </c>
      <c r="O21" s="14" t="s">
        <v>65</v>
      </c>
      <c r="P21" s="14"/>
    </row>
    <row r="22" spans="1:19" s="13" customFormat="1" ht="18.75" customHeight="1">
      <c r="A22" s="14" t="s">
        <v>64</v>
      </c>
      <c r="B22" s="31"/>
      <c r="C22" s="31"/>
      <c r="D22" s="30"/>
      <c r="E22" s="26">
        <v>77883</v>
      </c>
      <c r="F22" s="25">
        <v>77878</v>
      </c>
      <c r="G22" s="54">
        <v>77944</v>
      </c>
      <c r="H22" s="54">
        <v>77927</v>
      </c>
      <c r="I22" s="54">
        <v>77797</v>
      </c>
      <c r="J22" s="24">
        <v>-6.4198862396158338E-3</v>
      </c>
      <c r="K22" s="24">
        <v>8.4747939084208634E-2</v>
      </c>
      <c r="L22" s="23">
        <v>-2.1810530637380685E-2</v>
      </c>
      <c r="M22" s="23">
        <v>-0.16682279569340536</v>
      </c>
      <c r="N22" s="22">
        <v>129.5217831408745</v>
      </c>
      <c r="O22" s="14" t="s">
        <v>63</v>
      </c>
      <c r="P22" s="14"/>
    </row>
    <row r="23" spans="1:19" s="13" customFormat="1" ht="18.75" customHeight="1">
      <c r="A23" s="14" t="s">
        <v>62</v>
      </c>
      <c r="B23" s="31"/>
      <c r="C23" s="31"/>
      <c r="D23" s="30"/>
      <c r="E23" s="26">
        <v>116950</v>
      </c>
      <c r="F23" s="25">
        <v>117271</v>
      </c>
      <c r="G23" s="54">
        <v>117466</v>
      </c>
      <c r="H23" s="54">
        <v>117629</v>
      </c>
      <c r="I23" s="54">
        <v>117409</v>
      </c>
      <c r="J23" s="24">
        <v>0.2744762719110731</v>
      </c>
      <c r="K23" s="24">
        <v>0.16628151887508422</v>
      </c>
      <c r="L23" s="23">
        <v>0.13876355711439906</v>
      </c>
      <c r="M23" s="23">
        <v>-0.18702870890681719</v>
      </c>
      <c r="N23" s="22">
        <v>85.430550795629259</v>
      </c>
      <c r="O23" s="14" t="s">
        <v>61</v>
      </c>
      <c r="P23" s="14"/>
    </row>
    <row r="24" spans="1:19" s="13" customFormat="1" ht="18.75" customHeight="1">
      <c r="A24" s="14" t="s">
        <v>60</v>
      </c>
      <c r="B24" s="31"/>
      <c r="C24" s="31"/>
      <c r="D24" s="30"/>
      <c r="E24" s="26">
        <v>129849</v>
      </c>
      <c r="F24" s="25">
        <v>130053</v>
      </c>
      <c r="G24" s="54">
        <v>130299</v>
      </c>
      <c r="H24" s="54">
        <v>130333</v>
      </c>
      <c r="I24" s="54">
        <v>130148</v>
      </c>
      <c r="J24" s="24">
        <v>0.15710556107478688</v>
      </c>
      <c r="K24" s="24">
        <v>0.18915365274157458</v>
      </c>
      <c r="L24" s="23">
        <v>2.6093830344054828E-2</v>
      </c>
      <c r="M24" s="23">
        <v>-0.14194409704372646</v>
      </c>
      <c r="N24" s="22">
        <v>145.11339980889116</v>
      </c>
      <c r="O24" s="14" t="s">
        <v>59</v>
      </c>
      <c r="P24" s="14"/>
      <c r="S24" s="12"/>
    </row>
    <row r="25" spans="1:19" s="13" customFormat="1" ht="18.75" customHeight="1">
      <c r="A25" s="14" t="s">
        <v>58</v>
      </c>
      <c r="B25" s="31"/>
      <c r="C25" s="31"/>
      <c r="D25" s="30"/>
      <c r="E25" s="26">
        <v>74993</v>
      </c>
      <c r="F25" s="25">
        <v>75248</v>
      </c>
      <c r="G25" s="54">
        <v>75674</v>
      </c>
      <c r="H25" s="54">
        <v>75911</v>
      </c>
      <c r="I25" s="54">
        <v>75967</v>
      </c>
      <c r="J25" s="24">
        <v>0.34003173629538758</v>
      </c>
      <c r="K25" s="24">
        <v>0.5661280034020838</v>
      </c>
      <c r="L25" s="23">
        <v>0.31318550625049557</v>
      </c>
      <c r="M25" s="23">
        <v>7.377059978132286E-2</v>
      </c>
      <c r="N25" s="22">
        <v>153.4144494370677</v>
      </c>
      <c r="O25" s="14" t="s">
        <v>57</v>
      </c>
      <c r="P25" s="14"/>
      <c r="S25" s="12"/>
    </row>
    <row r="26" spans="1:19" s="13" customFormat="1" ht="18.75" customHeight="1">
      <c r="A26" s="14" t="s">
        <v>56</v>
      </c>
      <c r="B26" s="31"/>
      <c r="C26" s="31"/>
      <c r="D26" s="30"/>
      <c r="E26" s="26">
        <v>82623</v>
      </c>
      <c r="F26" s="25">
        <v>82828</v>
      </c>
      <c r="G26" s="54">
        <v>83096</v>
      </c>
      <c r="H26" s="54">
        <v>83113</v>
      </c>
      <c r="I26" s="54">
        <v>83241</v>
      </c>
      <c r="J26" s="24">
        <v>0.24811493167762003</v>
      </c>
      <c r="K26" s="24">
        <v>0.32356208045588447</v>
      </c>
      <c r="L26" s="23">
        <v>2.0458265139116204E-2</v>
      </c>
      <c r="M26" s="23">
        <v>0.15400719502364252</v>
      </c>
      <c r="N26" s="22">
        <v>153.98831227211429</v>
      </c>
      <c r="O26" s="14" t="s">
        <v>55</v>
      </c>
      <c r="P26" s="14"/>
      <c r="S26" s="12"/>
    </row>
    <row r="27" spans="1:19" s="13" customFormat="1" ht="18.75" customHeight="1">
      <c r="A27" s="14" t="s">
        <v>54</v>
      </c>
      <c r="B27" s="31"/>
      <c r="C27" s="31"/>
      <c r="D27" s="30"/>
      <c r="E27" s="26">
        <v>81530</v>
      </c>
      <c r="F27" s="25">
        <v>81967</v>
      </c>
      <c r="G27" s="54">
        <v>82383</v>
      </c>
      <c r="H27" s="54">
        <v>83011</v>
      </c>
      <c r="I27" s="54">
        <v>83500</v>
      </c>
      <c r="J27" s="24">
        <v>0.53599901876609835</v>
      </c>
      <c r="K27" s="24">
        <v>0.50752131955543089</v>
      </c>
      <c r="L27" s="23">
        <v>0.76229319155651043</v>
      </c>
      <c r="M27" s="23">
        <v>0.58907855585404345</v>
      </c>
      <c r="N27" s="22">
        <v>106.66114838928893</v>
      </c>
      <c r="O27" s="14" t="s">
        <v>53</v>
      </c>
      <c r="P27" s="14"/>
      <c r="S27" s="12"/>
    </row>
    <row r="28" spans="1:19" s="13" customFormat="1" ht="18.75" customHeight="1">
      <c r="A28" s="53" t="s">
        <v>52</v>
      </c>
      <c r="B28" s="55"/>
      <c r="C28" s="55"/>
      <c r="D28" s="30"/>
      <c r="E28" s="26">
        <v>29284</v>
      </c>
      <c r="F28" s="25">
        <v>29404</v>
      </c>
      <c r="G28" s="54">
        <v>29527</v>
      </c>
      <c r="H28" s="54">
        <v>29678</v>
      </c>
      <c r="I28" s="54">
        <v>29771</v>
      </c>
      <c r="J28" s="24">
        <v>0.40978008468788418</v>
      </c>
      <c r="K28" s="24">
        <v>0.41831043395456402</v>
      </c>
      <c r="L28" s="23">
        <v>0.51139634910420972</v>
      </c>
      <c r="M28" s="23">
        <v>0.31336343419367885</v>
      </c>
      <c r="N28" s="22">
        <v>146.21939539795193</v>
      </c>
      <c r="O28" s="53" t="s">
        <v>51</v>
      </c>
      <c r="P28" s="53"/>
      <c r="S28" s="12"/>
    </row>
    <row r="29" spans="1:19" s="51" customFormat="1" ht="30.75" customHeight="1">
      <c r="B29" s="51" t="s">
        <v>0</v>
      </c>
      <c r="C29" s="52">
        <v>1.1000000000000001</v>
      </c>
      <c r="D29" s="51" t="s">
        <v>97</v>
      </c>
      <c r="S29" s="12"/>
    </row>
    <row r="30" spans="1:19" s="50" customFormat="1">
      <c r="B30" s="51" t="s">
        <v>11</v>
      </c>
      <c r="C30" s="52">
        <v>1.1000000000000001</v>
      </c>
      <c r="D30" s="51" t="s">
        <v>98</v>
      </c>
      <c r="S30" s="12"/>
    </row>
    <row r="31" spans="1:19" s="12" customFormat="1" ht="3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</row>
    <row r="32" spans="1:19" s="13" customFormat="1">
      <c r="A32" s="115" t="s">
        <v>10</v>
      </c>
      <c r="B32" s="115"/>
      <c r="C32" s="115"/>
      <c r="D32" s="116"/>
      <c r="E32" s="110" t="s">
        <v>12</v>
      </c>
      <c r="F32" s="110"/>
      <c r="G32" s="110"/>
      <c r="H32" s="110"/>
      <c r="I32" s="111"/>
      <c r="J32" s="110" t="s">
        <v>14</v>
      </c>
      <c r="K32" s="110"/>
      <c r="L32" s="110"/>
      <c r="M32" s="111"/>
      <c r="N32" s="71" t="s">
        <v>4</v>
      </c>
      <c r="O32" s="121" t="s">
        <v>9</v>
      </c>
      <c r="P32" s="122"/>
      <c r="S32" s="12"/>
    </row>
    <row r="33" spans="1:19" s="13" customFormat="1">
      <c r="A33" s="117"/>
      <c r="B33" s="117"/>
      <c r="C33" s="117"/>
      <c r="D33" s="118"/>
      <c r="E33" s="112" t="s">
        <v>13</v>
      </c>
      <c r="F33" s="112"/>
      <c r="G33" s="112"/>
      <c r="H33" s="112"/>
      <c r="I33" s="113"/>
      <c r="J33" s="112" t="s">
        <v>16</v>
      </c>
      <c r="K33" s="112"/>
      <c r="L33" s="112"/>
      <c r="M33" s="113"/>
      <c r="N33" s="72" t="s">
        <v>5</v>
      </c>
      <c r="O33" s="123"/>
      <c r="P33" s="124"/>
      <c r="S33" s="12"/>
    </row>
    <row r="34" spans="1:19" s="13" customFormat="1">
      <c r="A34" s="117"/>
      <c r="B34" s="117"/>
      <c r="C34" s="117"/>
      <c r="D34" s="118"/>
      <c r="E34" s="7"/>
      <c r="F34" s="8"/>
      <c r="G34" s="8"/>
      <c r="H34" s="8"/>
      <c r="I34" s="8"/>
      <c r="J34" s="8"/>
      <c r="K34" s="8"/>
      <c r="L34" s="8"/>
      <c r="M34" s="8"/>
      <c r="N34" s="11" t="s">
        <v>3</v>
      </c>
      <c r="O34" s="123"/>
      <c r="P34" s="124"/>
      <c r="S34" s="12"/>
    </row>
    <row r="35" spans="1:19" s="13" customFormat="1">
      <c r="A35" s="117"/>
      <c r="B35" s="117"/>
      <c r="C35" s="117"/>
      <c r="D35" s="118"/>
      <c r="E35" s="43">
        <v>2555</v>
      </c>
      <c r="F35" s="76">
        <v>2556</v>
      </c>
      <c r="G35" s="43">
        <v>2557</v>
      </c>
      <c r="H35" s="74">
        <v>2558</v>
      </c>
      <c r="I35" s="43">
        <v>2559</v>
      </c>
      <c r="J35" s="76">
        <v>2556</v>
      </c>
      <c r="K35" s="43">
        <v>2557</v>
      </c>
      <c r="L35" s="76">
        <v>2558</v>
      </c>
      <c r="M35" s="43">
        <v>2559</v>
      </c>
      <c r="N35" s="11" t="s">
        <v>2</v>
      </c>
      <c r="O35" s="123"/>
      <c r="P35" s="124"/>
      <c r="S35" s="12"/>
    </row>
    <row r="36" spans="1:19" s="13" customFormat="1">
      <c r="A36" s="119"/>
      <c r="B36" s="119"/>
      <c r="C36" s="119"/>
      <c r="D36" s="120"/>
      <c r="E36" s="75" t="s">
        <v>47</v>
      </c>
      <c r="F36" s="75" t="s">
        <v>46</v>
      </c>
      <c r="G36" s="40" t="s">
        <v>45</v>
      </c>
      <c r="H36" s="40" t="s">
        <v>44</v>
      </c>
      <c r="I36" s="39" t="s">
        <v>43</v>
      </c>
      <c r="J36" s="75" t="s">
        <v>46</v>
      </c>
      <c r="K36" s="40" t="s">
        <v>45</v>
      </c>
      <c r="L36" s="40" t="s">
        <v>44</v>
      </c>
      <c r="M36" s="39" t="s">
        <v>43</v>
      </c>
      <c r="N36" s="72" t="s">
        <v>15</v>
      </c>
      <c r="O36" s="125"/>
      <c r="P36" s="126"/>
      <c r="S36" s="12"/>
    </row>
    <row r="37" spans="1:19" s="33" customFormat="1" ht="7.5" customHeight="1">
      <c r="A37" s="114"/>
      <c r="B37" s="114"/>
      <c r="C37" s="114"/>
      <c r="D37" s="114"/>
      <c r="E37" s="36"/>
      <c r="F37" s="35"/>
      <c r="G37" s="37"/>
      <c r="H37" s="37"/>
      <c r="I37" s="37"/>
      <c r="J37" s="37"/>
      <c r="K37" s="36"/>
      <c r="L37" s="35"/>
      <c r="M37" s="35"/>
      <c r="N37" s="34"/>
      <c r="O37" s="136"/>
      <c r="P37" s="114"/>
      <c r="S37" s="12"/>
    </row>
    <row r="38" spans="1:19" s="13" customFormat="1">
      <c r="A38" s="14" t="s">
        <v>42</v>
      </c>
      <c r="B38" s="14"/>
      <c r="C38" s="14"/>
      <c r="D38" s="14"/>
      <c r="E38" s="26">
        <v>123559</v>
      </c>
      <c r="F38" s="25">
        <v>124256</v>
      </c>
      <c r="G38" s="25">
        <v>125071</v>
      </c>
      <c r="H38" s="25">
        <v>125514</v>
      </c>
      <c r="I38" s="32">
        <v>125619</v>
      </c>
      <c r="J38" s="23">
        <v>0.564102979143567</v>
      </c>
      <c r="K38" s="22">
        <v>0.65590394025238219</v>
      </c>
      <c r="L38" s="23">
        <v>0.35419881507303852</v>
      </c>
      <c r="M38" s="23">
        <v>8.3656006501266797E-2</v>
      </c>
      <c r="N38" s="22">
        <v>100.73147574951807</v>
      </c>
      <c r="O38" s="14" t="s">
        <v>41</v>
      </c>
      <c r="P38" s="14"/>
      <c r="S38" s="12"/>
    </row>
    <row r="39" spans="1:19" s="13" customFormat="1" ht="18.75" customHeight="1">
      <c r="A39" s="14" t="s">
        <v>40</v>
      </c>
      <c r="B39" s="31"/>
      <c r="C39" s="31"/>
      <c r="D39" s="30"/>
      <c r="E39" s="26">
        <v>189952</v>
      </c>
      <c r="F39" s="25">
        <v>190982</v>
      </c>
      <c r="G39" s="25">
        <v>192080</v>
      </c>
      <c r="H39" s="25">
        <v>193197</v>
      </c>
      <c r="I39" s="25">
        <v>193824</v>
      </c>
      <c r="J39" s="24">
        <v>0.54224225067385445</v>
      </c>
      <c r="K39" s="24">
        <v>0.57492329120021779</v>
      </c>
      <c r="L39" s="23">
        <v>0.58152852977925862</v>
      </c>
      <c r="M39" s="23">
        <v>0.32453920091926891</v>
      </c>
      <c r="N39" s="22">
        <v>106.19515573360918</v>
      </c>
      <c r="O39" s="14" t="s">
        <v>39</v>
      </c>
      <c r="P39" s="14"/>
      <c r="S39" s="12"/>
    </row>
    <row r="40" spans="1:19" s="13" customFormat="1">
      <c r="A40" s="14" t="s">
        <v>38</v>
      </c>
      <c r="B40" s="31"/>
      <c r="C40" s="31"/>
      <c r="D40" s="30"/>
      <c r="E40" s="26">
        <v>59932</v>
      </c>
      <c r="F40" s="25">
        <v>60174</v>
      </c>
      <c r="G40" s="25">
        <v>60401</v>
      </c>
      <c r="H40" s="25">
        <v>60512</v>
      </c>
      <c r="I40" s="25">
        <v>60534</v>
      </c>
      <c r="J40" s="24">
        <v>0.4037909630915037</v>
      </c>
      <c r="K40" s="24">
        <v>0.37723933924950975</v>
      </c>
      <c r="L40" s="23">
        <v>0.18377179185775069</v>
      </c>
      <c r="M40" s="23">
        <v>3.6356425171866734E-2</v>
      </c>
      <c r="N40" s="22">
        <v>102.5221526705146</v>
      </c>
      <c r="O40" s="14" t="s">
        <v>37</v>
      </c>
      <c r="P40" s="14"/>
      <c r="S40" s="12"/>
    </row>
    <row r="41" spans="1:19" s="13" customFormat="1">
      <c r="A41" s="14" t="s">
        <v>36</v>
      </c>
      <c r="B41" s="31"/>
      <c r="C41" s="31"/>
      <c r="D41" s="30"/>
      <c r="E41" s="26">
        <v>37211</v>
      </c>
      <c r="F41" s="25">
        <v>37217</v>
      </c>
      <c r="G41" s="25">
        <v>37206</v>
      </c>
      <c r="H41" s="25">
        <v>37264</v>
      </c>
      <c r="I41" s="25">
        <v>37190</v>
      </c>
      <c r="J41" s="24">
        <v>1.6124264330439925E-2</v>
      </c>
      <c r="K41" s="24">
        <v>-2.9556385522744984E-2</v>
      </c>
      <c r="L41" s="23">
        <v>0.15588883513411816</v>
      </c>
      <c r="M41" s="23">
        <v>-0.19858308286818377</v>
      </c>
      <c r="N41" s="22">
        <v>346.73404314829668</v>
      </c>
      <c r="O41" s="14" t="s">
        <v>35</v>
      </c>
      <c r="P41" s="14"/>
      <c r="S41" s="12"/>
    </row>
    <row r="42" spans="1:19" s="13" customFormat="1">
      <c r="A42" s="14" t="s">
        <v>34</v>
      </c>
      <c r="B42" s="31"/>
      <c r="C42" s="31"/>
      <c r="D42" s="30"/>
      <c r="E42" s="26">
        <v>25491</v>
      </c>
      <c r="F42" s="25">
        <v>25570</v>
      </c>
      <c r="G42" s="25">
        <v>25653</v>
      </c>
      <c r="H42" s="25">
        <v>25672</v>
      </c>
      <c r="I42" s="25">
        <v>25627</v>
      </c>
      <c r="J42" s="24">
        <v>0.3099133027342984</v>
      </c>
      <c r="K42" s="24">
        <v>0.32459913961673836</v>
      </c>
      <c r="L42" s="23">
        <v>7.4065411452851518E-2</v>
      </c>
      <c r="M42" s="23">
        <v>-0.17528825179183546</v>
      </c>
      <c r="N42" s="22">
        <v>132.50296007900437</v>
      </c>
      <c r="O42" s="14" t="s">
        <v>33</v>
      </c>
      <c r="P42" s="14"/>
      <c r="S42" s="12"/>
    </row>
    <row r="43" spans="1:19" s="13" customFormat="1">
      <c r="A43" s="14" t="s">
        <v>32</v>
      </c>
      <c r="B43" s="73"/>
      <c r="C43" s="73"/>
      <c r="D43" s="76"/>
      <c r="E43" s="26">
        <v>43089</v>
      </c>
      <c r="F43" s="25">
        <v>43535</v>
      </c>
      <c r="G43" s="25">
        <v>43891</v>
      </c>
      <c r="H43" s="25">
        <v>44259</v>
      </c>
      <c r="I43" s="25">
        <v>44639</v>
      </c>
      <c r="J43" s="24">
        <v>1.0350669544431292</v>
      </c>
      <c r="K43" s="24">
        <v>0.81773285861950151</v>
      </c>
      <c r="L43" s="23">
        <v>0.83844068260007742</v>
      </c>
      <c r="M43" s="23">
        <v>0.85858243521091759</v>
      </c>
      <c r="N43" s="22">
        <v>39.503679659043037</v>
      </c>
      <c r="O43" s="14" t="s">
        <v>31</v>
      </c>
      <c r="P43" s="14"/>
      <c r="S43" s="12"/>
    </row>
    <row r="44" spans="1:19" s="13" customFormat="1">
      <c r="A44" s="14" t="s">
        <v>30</v>
      </c>
      <c r="B44" s="73"/>
      <c r="C44" s="73"/>
      <c r="D44" s="76"/>
      <c r="E44" s="26">
        <v>24339</v>
      </c>
      <c r="F44" s="25">
        <v>24517</v>
      </c>
      <c r="G44" s="25">
        <v>24655</v>
      </c>
      <c r="H44" s="25">
        <v>24886</v>
      </c>
      <c r="I44" s="25">
        <v>25005</v>
      </c>
      <c r="J44" s="24">
        <v>0.73133653806647769</v>
      </c>
      <c r="K44" s="24">
        <v>0.56287473997634296</v>
      </c>
      <c r="L44" s="23">
        <v>0.9369296288785236</v>
      </c>
      <c r="M44" s="23">
        <v>0.47818050309410914</v>
      </c>
      <c r="N44" s="22">
        <v>69.950904284335536</v>
      </c>
      <c r="O44" s="14" t="s">
        <v>29</v>
      </c>
      <c r="P44" s="14"/>
      <c r="S44" s="12"/>
    </row>
    <row r="45" spans="1:19" s="13" customFormat="1">
      <c r="A45" s="14" t="s">
        <v>28</v>
      </c>
      <c r="B45" s="73"/>
      <c r="C45" s="73"/>
      <c r="D45" s="76"/>
      <c r="E45" s="26">
        <v>28070</v>
      </c>
      <c r="F45" s="25">
        <v>28114</v>
      </c>
      <c r="G45" s="25">
        <v>28126</v>
      </c>
      <c r="H45" s="25">
        <v>28150</v>
      </c>
      <c r="I45" s="25">
        <v>28063</v>
      </c>
      <c r="J45" s="24">
        <v>0.15675097969362309</v>
      </c>
      <c r="K45" s="24">
        <v>4.2683360603258162E-2</v>
      </c>
      <c r="L45" s="23">
        <v>8.5330299367133614E-2</v>
      </c>
      <c r="M45" s="23">
        <v>-0.30905861456483125</v>
      </c>
      <c r="N45" s="22">
        <v>109.8261597827193</v>
      </c>
      <c r="O45" s="14" t="s">
        <v>27</v>
      </c>
      <c r="P45" s="14"/>
      <c r="S45" s="12"/>
    </row>
    <row r="46" spans="1:19" s="13" customFormat="1">
      <c r="A46" s="14" t="s">
        <v>26</v>
      </c>
      <c r="B46" s="73"/>
      <c r="C46" s="73"/>
      <c r="D46" s="76"/>
      <c r="E46" s="26">
        <v>42474</v>
      </c>
      <c r="F46" s="25">
        <v>42552</v>
      </c>
      <c r="G46" s="25">
        <v>42655</v>
      </c>
      <c r="H46" s="25">
        <v>42767</v>
      </c>
      <c r="I46" s="25">
        <v>41843</v>
      </c>
      <c r="J46" s="24">
        <v>0.18364175731035456</v>
      </c>
      <c r="K46" s="24">
        <v>0.24205677758977251</v>
      </c>
      <c r="L46" s="23">
        <v>0.26257179697573557</v>
      </c>
      <c r="M46" s="23">
        <v>-2.1605443449388546</v>
      </c>
      <c r="N46" s="22">
        <v>116.38508909051463</v>
      </c>
      <c r="O46" s="14" t="s">
        <v>25</v>
      </c>
      <c r="P46" s="14"/>
      <c r="S46" s="12"/>
    </row>
    <row r="47" spans="1:19" s="13" customFormat="1">
      <c r="A47" s="14" t="s">
        <v>24</v>
      </c>
      <c r="B47" s="73"/>
      <c r="C47" s="73"/>
      <c r="D47" s="76"/>
      <c r="E47" s="26">
        <v>32480</v>
      </c>
      <c r="F47" s="25">
        <v>32527</v>
      </c>
      <c r="G47" s="25">
        <v>32579</v>
      </c>
      <c r="H47" s="25">
        <v>32643</v>
      </c>
      <c r="I47" s="25">
        <v>32669</v>
      </c>
      <c r="J47" s="24">
        <v>0.14470443349753695</v>
      </c>
      <c r="K47" s="24">
        <v>0.15986718725981491</v>
      </c>
      <c r="L47" s="23">
        <v>0.19644556309278982</v>
      </c>
      <c r="M47" s="23">
        <v>7.9649542015133412E-2</v>
      </c>
      <c r="N47" s="22">
        <v>105.91103460125723</v>
      </c>
      <c r="O47" s="14" t="s">
        <v>23</v>
      </c>
      <c r="P47" s="14"/>
      <c r="S47" s="12"/>
    </row>
    <row r="48" spans="1:19" s="13" customFormat="1">
      <c r="A48" s="14" t="s">
        <v>22</v>
      </c>
      <c r="B48" s="73"/>
      <c r="C48" s="73"/>
      <c r="D48" s="76"/>
      <c r="E48" s="26">
        <v>24712</v>
      </c>
      <c r="F48" s="25">
        <v>24730</v>
      </c>
      <c r="G48" s="25">
        <v>24794</v>
      </c>
      <c r="H48" s="25">
        <v>24655</v>
      </c>
      <c r="I48" s="25">
        <v>24612</v>
      </c>
      <c r="J48" s="24">
        <v>7.2839106506960183E-2</v>
      </c>
      <c r="K48" s="24">
        <v>0.25879498584714922</v>
      </c>
      <c r="L48" s="23">
        <v>-0.56061950471888355</v>
      </c>
      <c r="M48" s="23">
        <v>-0.17440681403366456</v>
      </c>
      <c r="N48" s="22">
        <v>230.24894052931435</v>
      </c>
      <c r="O48" s="14" t="s">
        <v>21</v>
      </c>
      <c r="P48" s="14"/>
      <c r="S48" s="12"/>
    </row>
    <row r="49" spans="1:19" s="13" customFormat="1">
      <c r="A49" s="14" t="s">
        <v>20</v>
      </c>
      <c r="B49" s="73"/>
      <c r="C49" s="73"/>
      <c r="D49" s="76"/>
      <c r="E49" s="26">
        <v>24416</v>
      </c>
      <c r="F49" s="25">
        <v>24363</v>
      </c>
      <c r="G49" s="25">
        <v>24410</v>
      </c>
      <c r="H49" s="25">
        <v>24372</v>
      </c>
      <c r="I49" s="25">
        <v>24296</v>
      </c>
      <c r="J49" s="24">
        <v>-0.21707077326343382</v>
      </c>
      <c r="K49" s="24">
        <v>0.19291548659853056</v>
      </c>
      <c r="L49" s="23">
        <v>-0.15567390413764851</v>
      </c>
      <c r="M49" s="23">
        <v>-0.31183325127195144</v>
      </c>
      <c r="N49" s="22">
        <v>149.21541532319978</v>
      </c>
      <c r="O49" s="14" t="s">
        <v>19</v>
      </c>
      <c r="P49" s="14"/>
      <c r="S49" s="12"/>
    </row>
    <row r="50" spans="1:19" s="13" customFormat="1">
      <c r="A50" s="14" t="s">
        <v>18</v>
      </c>
      <c r="B50" s="73"/>
      <c r="C50" s="73"/>
      <c r="D50" s="76"/>
      <c r="E50" s="26">
        <v>35295</v>
      </c>
      <c r="F50" s="25">
        <v>35422</v>
      </c>
      <c r="G50" s="25">
        <v>35586</v>
      </c>
      <c r="H50" s="25">
        <v>35688</v>
      </c>
      <c r="I50" s="25">
        <v>35749</v>
      </c>
      <c r="J50" s="24">
        <v>0.3598243377248902</v>
      </c>
      <c r="K50" s="24">
        <v>0.46298910281745809</v>
      </c>
      <c r="L50" s="23">
        <v>0.28662957342775247</v>
      </c>
      <c r="M50" s="23">
        <v>0.17092580138982291</v>
      </c>
      <c r="N50" s="22">
        <v>140.6925810628392</v>
      </c>
      <c r="O50" s="14" t="s">
        <v>17</v>
      </c>
      <c r="P50" s="14"/>
      <c r="S50" s="12"/>
    </row>
    <row r="51" spans="1:19" s="13" customFormat="1">
      <c r="A51" s="137"/>
      <c r="B51" s="137"/>
      <c r="C51" s="137"/>
      <c r="D51" s="135"/>
      <c r="E51" s="20"/>
      <c r="F51" s="19"/>
      <c r="G51" s="21"/>
      <c r="H51" s="21"/>
      <c r="I51" s="21"/>
      <c r="J51" s="21"/>
      <c r="K51" s="20"/>
      <c r="L51" s="19"/>
      <c r="M51" s="19"/>
      <c r="N51" s="19"/>
      <c r="O51" s="14"/>
      <c r="P51" s="14"/>
      <c r="S51" s="12"/>
    </row>
    <row r="52" spans="1:19" s="13" customFormat="1" ht="3" customHeight="1">
      <c r="A52" s="15"/>
      <c r="B52" s="15"/>
      <c r="C52" s="15"/>
      <c r="D52" s="15"/>
      <c r="E52" s="17"/>
      <c r="F52" s="16"/>
      <c r="G52" s="18"/>
      <c r="H52" s="18"/>
      <c r="I52" s="18"/>
      <c r="J52" s="18"/>
      <c r="K52" s="17"/>
      <c r="L52" s="16"/>
      <c r="M52" s="16"/>
      <c r="N52" s="16"/>
      <c r="O52" s="15"/>
      <c r="P52" s="15"/>
      <c r="R52" s="12"/>
      <c r="S52" s="12"/>
    </row>
    <row r="53" spans="1:19" s="13" customFormat="1" ht="3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R53" s="12"/>
      <c r="S53" s="12"/>
    </row>
    <row r="54" spans="1:19" s="13" customFormat="1">
      <c r="A54" s="14" t="s">
        <v>7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R54" s="12"/>
      <c r="S54" s="12"/>
    </row>
    <row r="55" spans="1:19" s="13" customFormat="1">
      <c r="A55" s="14"/>
      <c r="B55" s="14" t="s">
        <v>8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R55" s="12"/>
      <c r="S55" s="12"/>
    </row>
  </sheetData>
  <mergeCells count="17">
    <mergeCell ref="A37:D37"/>
    <mergeCell ref="O37:P37"/>
    <mergeCell ref="A51:D51"/>
    <mergeCell ref="A32:D36"/>
    <mergeCell ref="E32:I32"/>
    <mergeCell ref="J32:M32"/>
    <mergeCell ref="O32:P36"/>
    <mergeCell ref="E33:I33"/>
    <mergeCell ref="J33:M33"/>
    <mergeCell ref="A4:D8"/>
    <mergeCell ref="O4:P8"/>
    <mergeCell ref="E4:I4"/>
    <mergeCell ref="E5:I5"/>
    <mergeCell ref="J4:M4"/>
    <mergeCell ref="J5:M5"/>
    <mergeCell ref="A9:D9"/>
    <mergeCell ref="O9:P9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61"/>
  <sheetViews>
    <sheetView showGridLines="0" topLeftCell="A20" workbookViewId="0">
      <selection activeCell="U1" sqref="U1:AA1048576"/>
    </sheetView>
  </sheetViews>
  <sheetFormatPr defaultRowHeight="18.75"/>
  <cols>
    <col min="1" max="1" width="1.5703125" style="12" customWidth="1"/>
    <col min="2" max="2" width="5.85546875" style="12" customWidth="1"/>
    <col min="3" max="3" width="4.28515625" style="12" customWidth="1"/>
    <col min="4" max="4" width="4" style="12" customWidth="1"/>
    <col min="5" max="7" width="10" style="12" customWidth="1"/>
    <col min="8" max="10" width="9.140625" style="12" customWidth="1"/>
    <col min="11" max="15" width="5.85546875" style="12" customWidth="1"/>
    <col min="16" max="16" width="15.140625" style="12" customWidth="1"/>
    <col min="17" max="17" width="0.85546875" style="12" customWidth="1"/>
    <col min="18" max="18" width="27.140625" style="12" customWidth="1"/>
    <col min="19" max="19" width="6" style="12" customWidth="1"/>
    <col min="20" max="20" width="4.140625" style="12" customWidth="1"/>
    <col min="21" max="21" width="9.140625" style="12" customWidth="1"/>
    <col min="22" max="16384" width="9.140625" style="12"/>
  </cols>
  <sheetData>
    <row r="1" spans="1:18" s="51" customFormat="1">
      <c r="B1" s="51" t="s">
        <v>0</v>
      </c>
      <c r="C1" s="52">
        <v>1.1000000000000001</v>
      </c>
      <c r="D1" s="51" t="s">
        <v>90</v>
      </c>
    </row>
    <row r="2" spans="1:18" s="50" customFormat="1">
      <c r="B2" s="51" t="s">
        <v>11</v>
      </c>
      <c r="C2" s="52">
        <v>1.1000000000000001</v>
      </c>
      <c r="D2" s="51" t="s">
        <v>89</v>
      </c>
    </row>
    <row r="3" spans="1:18" ht="3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s="13" customFormat="1" ht="17.25" customHeight="1">
      <c r="A4" s="115" t="s">
        <v>10</v>
      </c>
      <c r="B4" s="115"/>
      <c r="C4" s="115"/>
      <c r="D4" s="116"/>
      <c r="E4" s="127" t="s">
        <v>12</v>
      </c>
      <c r="F4" s="128"/>
      <c r="G4" s="128"/>
      <c r="H4" s="128"/>
      <c r="I4" s="128"/>
      <c r="J4" s="129"/>
      <c r="K4" s="127" t="s">
        <v>14</v>
      </c>
      <c r="L4" s="128"/>
      <c r="M4" s="128"/>
      <c r="N4" s="128"/>
      <c r="O4" s="129"/>
      <c r="P4" s="48" t="s">
        <v>4</v>
      </c>
      <c r="Q4" s="121" t="s">
        <v>9</v>
      </c>
      <c r="R4" s="122"/>
    </row>
    <row r="5" spans="1:18" s="13" customFormat="1" ht="17.25">
      <c r="A5" s="117"/>
      <c r="B5" s="117"/>
      <c r="C5" s="117"/>
      <c r="D5" s="118"/>
      <c r="E5" s="130" t="s">
        <v>13</v>
      </c>
      <c r="F5" s="131"/>
      <c r="G5" s="131"/>
      <c r="H5" s="131"/>
      <c r="I5" s="131"/>
      <c r="J5" s="132"/>
      <c r="K5" s="133" t="s">
        <v>16</v>
      </c>
      <c r="L5" s="134"/>
      <c r="M5" s="134"/>
      <c r="N5" s="134"/>
      <c r="O5" s="135"/>
      <c r="P5" s="43" t="s">
        <v>5</v>
      </c>
      <c r="Q5" s="123"/>
      <c r="R5" s="124"/>
    </row>
    <row r="6" spans="1:18" s="13" customFormat="1" ht="17.25">
      <c r="A6" s="117"/>
      <c r="B6" s="117"/>
      <c r="C6" s="117"/>
      <c r="D6" s="118"/>
      <c r="E6" s="21"/>
      <c r="F6" s="45"/>
      <c r="G6" s="45"/>
      <c r="H6" s="45"/>
      <c r="I6" s="45"/>
      <c r="J6" s="45"/>
      <c r="K6" s="47"/>
      <c r="L6" s="45"/>
      <c r="M6" s="45"/>
      <c r="N6" s="46"/>
      <c r="O6" s="45"/>
      <c r="P6" s="43" t="s">
        <v>3</v>
      </c>
      <c r="Q6" s="123"/>
      <c r="R6" s="124"/>
    </row>
    <row r="7" spans="1:18" s="13" customFormat="1" ht="17.25">
      <c r="A7" s="117"/>
      <c r="B7" s="117"/>
      <c r="C7" s="117"/>
      <c r="D7" s="118"/>
      <c r="E7" s="43">
        <v>2554</v>
      </c>
      <c r="F7" s="43">
        <v>2555</v>
      </c>
      <c r="G7" s="28">
        <v>2556</v>
      </c>
      <c r="H7" s="43">
        <v>2557</v>
      </c>
      <c r="I7" s="44">
        <v>2558</v>
      </c>
      <c r="J7" s="43">
        <v>2559</v>
      </c>
      <c r="K7" s="44">
        <v>2555</v>
      </c>
      <c r="L7" s="28">
        <v>2556</v>
      </c>
      <c r="M7" s="43">
        <v>2557</v>
      </c>
      <c r="N7" s="28">
        <v>2558</v>
      </c>
      <c r="O7" s="43">
        <v>2559</v>
      </c>
      <c r="P7" s="43" t="s">
        <v>2</v>
      </c>
      <c r="Q7" s="123"/>
      <c r="R7" s="124"/>
    </row>
    <row r="8" spans="1:18" s="13" customFormat="1" ht="17.25">
      <c r="A8" s="119"/>
      <c r="B8" s="119"/>
      <c r="C8" s="119"/>
      <c r="D8" s="120"/>
      <c r="E8" s="41" t="s">
        <v>48</v>
      </c>
      <c r="F8" s="41" t="s">
        <v>47</v>
      </c>
      <c r="G8" s="41" t="s">
        <v>46</v>
      </c>
      <c r="H8" s="40" t="s">
        <v>45</v>
      </c>
      <c r="I8" s="40" t="s">
        <v>44</v>
      </c>
      <c r="J8" s="39" t="s">
        <v>43</v>
      </c>
      <c r="K8" s="42" t="s">
        <v>47</v>
      </c>
      <c r="L8" s="41" t="s">
        <v>46</v>
      </c>
      <c r="M8" s="40" t="s">
        <v>45</v>
      </c>
      <c r="N8" s="40" t="s">
        <v>44</v>
      </c>
      <c r="O8" s="39" t="s">
        <v>43</v>
      </c>
      <c r="P8" s="38" t="s">
        <v>15</v>
      </c>
      <c r="Q8" s="125"/>
      <c r="R8" s="126"/>
    </row>
    <row r="9" spans="1:18" s="33" customFormat="1" ht="27" customHeight="1">
      <c r="A9" s="114" t="s">
        <v>6</v>
      </c>
      <c r="B9" s="114"/>
      <c r="C9" s="114"/>
      <c r="D9" s="114"/>
      <c r="E9" s="62">
        <v>2585325</v>
      </c>
      <c r="F9" s="61">
        <v>2601167</v>
      </c>
      <c r="G9" s="60">
        <v>2610164</v>
      </c>
      <c r="H9" s="59">
        <v>2620517</v>
      </c>
      <c r="I9" s="59">
        <v>2628818</v>
      </c>
      <c r="J9" s="59">
        <v>2631435</v>
      </c>
      <c r="K9" s="56">
        <f t="shared" ref="K9:K28" si="0">(F9-E9)*100/E9</f>
        <v>0.61276628663707655</v>
      </c>
      <c r="L9" s="58">
        <f t="shared" ref="L9:L28" si="1">(G9-F9)*100/F9</f>
        <v>0.34588321318854193</v>
      </c>
      <c r="M9" s="58">
        <f t="shared" ref="M9:M28" si="2">(H9-G9)*100/G9</f>
        <v>0.39664174358392806</v>
      </c>
      <c r="N9" s="57">
        <f t="shared" ref="N9:N28" si="3">((I9-H9)*100)/H9</f>
        <v>0.31676955348887259</v>
      </c>
      <c r="O9" s="57">
        <f t="shared" ref="O9:O28" si="4">((J9-I9)*100)/I9</f>
        <v>9.9550444344188152E-2</v>
      </c>
      <c r="P9" s="56">
        <v>128.40048904155393</v>
      </c>
      <c r="Q9" s="114" t="s">
        <v>1</v>
      </c>
      <c r="R9" s="114"/>
    </row>
    <row r="10" spans="1:18" s="13" customFormat="1" ht="18.75" customHeight="1">
      <c r="A10" s="14" t="s">
        <v>88</v>
      </c>
      <c r="B10" s="31"/>
      <c r="C10" s="31"/>
      <c r="D10" s="30"/>
      <c r="E10" s="27">
        <v>441309</v>
      </c>
      <c r="F10" s="26">
        <v>445769</v>
      </c>
      <c r="G10" s="25">
        <v>448725</v>
      </c>
      <c r="H10" s="54">
        <v>452074</v>
      </c>
      <c r="I10" s="54">
        <v>455099</v>
      </c>
      <c r="J10" s="54">
        <v>457163</v>
      </c>
      <c r="K10" s="22">
        <f t="shared" si="0"/>
        <v>1.0106297401593896</v>
      </c>
      <c r="L10" s="24">
        <f t="shared" si="1"/>
        <v>0.66312372551702792</v>
      </c>
      <c r="M10" s="24">
        <f t="shared" si="2"/>
        <v>0.74633684327817706</v>
      </c>
      <c r="N10" s="23">
        <f t="shared" si="3"/>
        <v>0.66913823842999154</v>
      </c>
      <c r="O10" s="23">
        <f t="shared" si="4"/>
        <v>0.45352769397427811</v>
      </c>
      <c r="P10" s="22">
        <v>605.03628923392921</v>
      </c>
      <c r="Q10" s="14" t="s">
        <v>87</v>
      </c>
      <c r="R10" s="14"/>
    </row>
    <row r="11" spans="1:18" s="13" customFormat="1" ht="18.75" customHeight="1">
      <c r="A11" s="14" t="s">
        <v>86</v>
      </c>
      <c r="B11" s="31"/>
      <c r="C11" s="31"/>
      <c r="D11" s="30"/>
      <c r="E11" s="27">
        <v>94352</v>
      </c>
      <c r="F11" s="26">
        <v>95005</v>
      </c>
      <c r="G11" s="25">
        <v>95262</v>
      </c>
      <c r="H11" s="54">
        <v>95673</v>
      </c>
      <c r="I11" s="54">
        <v>96032</v>
      </c>
      <c r="J11" s="54">
        <v>96048</v>
      </c>
      <c r="K11" s="22">
        <f t="shared" si="0"/>
        <v>0.69208919789723589</v>
      </c>
      <c r="L11" s="24">
        <f t="shared" si="1"/>
        <v>0.27051207831166779</v>
      </c>
      <c r="M11" s="24">
        <f t="shared" si="2"/>
        <v>0.43144170813125904</v>
      </c>
      <c r="N11" s="23">
        <f t="shared" si="3"/>
        <v>0.37523648260219705</v>
      </c>
      <c r="O11" s="23">
        <f t="shared" si="4"/>
        <v>1.6661112962345886E-2</v>
      </c>
      <c r="P11" s="22">
        <v>52.865094605996859</v>
      </c>
      <c r="Q11" s="14" t="s">
        <v>85</v>
      </c>
      <c r="R11" s="14"/>
    </row>
    <row r="12" spans="1:18" s="13" customFormat="1" ht="18.75" customHeight="1">
      <c r="A12" s="14" t="s">
        <v>84</v>
      </c>
      <c r="B12" s="31"/>
      <c r="C12" s="31"/>
      <c r="D12" s="30"/>
      <c r="E12" s="27">
        <v>68889</v>
      </c>
      <c r="F12" s="26">
        <v>69364</v>
      </c>
      <c r="G12" s="25">
        <v>69737</v>
      </c>
      <c r="H12" s="54">
        <v>70022</v>
      </c>
      <c r="I12" s="54">
        <v>70363</v>
      </c>
      <c r="J12" s="54">
        <v>70527</v>
      </c>
      <c r="K12" s="22">
        <f t="shared" si="0"/>
        <v>0.68951501691126305</v>
      </c>
      <c r="L12" s="24">
        <f t="shared" si="1"/>
        <v>0.5377429214001499</v>
      </c>
      <c r="M12" s="24">
        <f t="shared" si="2"/>
        <v>0.40867831997361515</v>
      </c>
      <c r="N12" s="23">
        <f t="shared" si="3"/>
        <v>0.48698980320470708</v>
      </c>
      <c r="O12" s="23">
        <f t="shared" si="4"/>
        <v>0.23307704333243323</v>
      </c>
      <c r="P12" s="22">
        <v>58.760796807969079</v>
      </c>
      <c r="Q12" s="14" t="s">
        <v>83</v>
      </c>
      <c r="R12" s="14"/>
    </row>
    <row r="13" spans="1:18" s="13" customFormat="1" ht="18.75" customHeight="1">
      <c r="A13" s="14" t="s">
        <v>82</v>
      </c>
      <c r="B13" s="31"/>
      <c r="C13" s="31"/>
      <c r="D13" s="30"/>
      <c r="E13" s="27">
        <v>81348</v>
      </c>
      <c r="F13" s="26">
        <v>81669</v>
      </c>
      <c r="G13" s="25">
        <v>81661</v>
      </c>
      <c r="H13" s="54">
        <v>81756</v>
      </c>
      <c r="I13" s="54">
        <v>81569</v>
      </c>
      <c r="J13" s="54">
        <v>81411</v>
      </c>
      <c r="K13" s="22">
        <f t="shared" si="0"/>
        <v>0.39460097359492552</v>
      </c>
      <c r="L13" s="24">
        <f t="shared" si="1"/>
        <v>-9.7956384919614548E-3</v>
      </c>
      <c r="M13" s="24">
        <f t="shared" si="2"/>
        <v>0.11633460280917451</v>
      </c>
      <c r="N13" s="23">
        <f t="shared" si="3"/>
        <v>-0.22872938989187339</v>
      </c>
      <c r="O13" s="23">
        <f t="shared" si="4"/>
        <v>-0.19370103838468045</v>
      </c>
      <c r="P13" s="22">
        <v>179.02875728168149</v>
      </c>
      <c r="Q13" s="14" t="s">
        <v>81</v>
      </c>
      <c r="R13" s="14"/>
    </row>
    <row r="14" spans="1:18" s="13" customFormat="1" ht="18.75" customHeight="1">
      <c r="A14" s="14" t="s">
        <v>80</v>
      </c>
      <c r="B14" s="31"/>
      <c r="C14" s="31"/>
      <c r="D14" s="30"/>
      <c r="E14" s="27">
        <v>20979</v>
      </c>
      <c r="F14" s="26">
        <v>21025</v>
      </c>
      <c r="G14" s="25">
        <v>21017</v>
      </c>
      <c r="H14" s="54">
        <v>21099</v>
      </c>
      <c r="I14" s="54">
        <v>21190</v>
      </c>
      <c r="J14" s="54">
        <v>21170</v>
      </c>
      <c r="K14" s="22">
        <f t="shared" si="0"/>
        <v>0.21926688593355259</v>
      </c>
      <c r="L14" s="24">
        <f t="shared" si="1"/>
        <v>-3.8049940546967892E-2</v>
      </c>
      <c r="M14" s="24">
        <f t="shared" si="2"/>
        <v>0.39016034638625874</v>
      </c>
      <c r="N14" s="23">
        <f t="shared" si="3"/>
        <v>0.43130006161429452</v>
      </c>
      <c r="O14" s="23">
        <f t="shared" si="4"/>
        <v>-9.4384143463898063E-2</v>
      </c>
      <c r="P14" s="22">
        <v>96.721873215305536</v>
      </c>
      <c r="Q14" s="14" t="s">
        <v>79</v>
      </c>
      <c r="R14" s="14"/>
    </row>
    <row r="15" spans="1:18" s="13" customFormat="1" ht="18.75" customHeight="1">
      <c r="A15" s="14" t="s">
        <v>78</v>
      </c>
      <c r="B15" s="31"/>
      <c r="C15" s="31"/>
      <c r="D15" s="30"/>
      <c r="E15" s="27">
        <v>70333</v>
      </c>
      <c r="F15" s="26">
        <v>70665</v>
      </c>
      <c r="G15" s="25">
        <v>70753</v>
      </c>
      <c r="H15" s="54">
        <v>70993</v>
      </c>
      <c r="I15" s="54">
        <v>71308</v>
      </c>
      <c r="J15" s="54">
        <v>71403</v>
      </c>
      <c r="K15" s="22">
        <f t="shared" si="0"/>
        <v>0.4720401518490609</v>
      </c>
      <c r="L15" s="24">
        <f t="shared" si="1"/>
        <v>0.12453123894431473</v>
      </c>
      <c r="M15" s="24">
        <f t="shared" si="2"/>
        <v>0.33920823145308326</v>
      </c>
      <c r="N15" s="23">
        <f t="shared" si="3"/>
        <v>0.44370571746510218</v>
      </c>
      <c r="O15" s="23">
        <f t="shared" si="4"/>
        <v>0.13322488360352275</v>
      </c>
      <c r="P15" s="22">
        <v>142.3300483184232</v>
      </c>
      <c r="Q15" s="14" t="s">
        <v>77</v>
      </c>
      <c r="R15" s="14"/>
    </row>
    <row r="16" spans="1:18" s="13" customFormat="1" ht="18.75" customHeight="1">
      <c r="A16" s="14" t="s">
        <v>76</v>
      </c>
      <c r="B16" s="31"/>
      <c r="C16" s="31"/>
      <c r="D16" s="30"/>
      <c r="E16" s="27">
        <v>79551</v>
      </c>
      <c r="F16" s="26">
        <v>80237</v>
      </c>
      <c r="G16" s="25">
        <v>80646</v>
      </c>
      <c r="H16" s="54">
        <v>81221</v>
      </c>
      <c r="I16" s="54">
        <v>81632</v>
      </c>
      <c r="J16" s="54">
        <v>82100</v>
      </c>
      <c r="K16" s="22">
        <f t="shared" si="0"/>
        <v>0.86233988259104222</v>
      </c>
      <c r="L16" s="24">
        <f t="shared" si="1"/>
        <v>0.50973989555940524</v>
      </c>
      <c r="M16" s="24">
        <f t="shared" si="2"/>
        <v>0.71299258487711725</v>
      </c>
      <c r="N16" s="23">
        <f t="shared" si="3"/>
        <v>0.50602676647665012</v>
      </c>
      <c r="O16" s="23">
        <f t="shared" si="4"/>
        <v>0.57330458643669147</v>
      </c>
      <c r="P16" s="22">
        <v>162.92365607828273</v>
      </c>
      <c r="Q16" s="14" t="s">
        <v>75</v>
      </c>
      <c r="R16" s="14"/>
    </row>
    <row r="17" spans="1:21" s="13" customFormat="1" ht="18.75" customHeight="1">
      <c r="A17" s="14" t="s">
        <v>74</v>
      </c>
      <c r="B17" s="31"/>
      <c r="C17" s="31"/>
      <c r="D17" s="30"/>
      <c r="E17" s="27">
        <v>126942</v>
      </c>
      <c r="F17" s="26">
        <v>127517</v>
      </c>
      <c r="G17" s="25">
        <v>127938</v>
      </c>
      <c r="H17" s="54">
        <v>128257</v>
      </c>
      <c r="I17" s="54">
        <v>128513</v>
      </c>
      <c r="J17" s="54">
        <v>128611</v>
      </c>
      <c r="K17" s="22">
        <f t="shared" si="0"/>
        <v>0.45296277039907989</v>
      </c>
      <c r="L17" s="24">
        <f t="shared" si="1"/>
        <v>0.33015205815695164</v>
      </c>
      <c r="M17" s="24">
        <f t="shared" si="2"/>
        <v>0.24933952383185606</v>
      </c>
      <c r="N17" s="23">
        <f t="shared" si="3"/>
        <v>0.19959924214662747</v>
      </c>
      <c r="O17" s="23">
        <f t="shared" si="4"/>
        <v>7.6256876736205681E-2</v>
      </c>
      <c r="P17" s="22">
        <v>90.054707406751277</v>
      </c>
      <c r="Q17" s="14" t="s">
        <v>73</v>
      </c>
      <c r="R17" s="14"/>
      <c r="U17" s="51"/>
    </row>
    <row r="18" spans="1:21" s="13" customFormat="1" ht="18.75" customHeight="1">
      <c r="A18" s="14" t="s">
        <v>72</v>
      </c>
      <c r="B18" s="31"/>
      <c r="C18" s="31"/>
      <c r="D18" s="30"/>
      <c r="E18" s="27">
        <v>71579</v>
      </c>
      <c r="F18" s="26">
        <v>71850</v>
      </c>
      <c r="G18" s="25">
        <v>72085</v>
      </c>
      <c r="H18" s="54">
        <v>72021</v>
      </c>
      <c r="I18" s="54">
        <v>72039</v>
      </c>
      <c r="J18" s="54">
        <v>71944</v>
      </c>
      <c r="K18" s="22">
        <f t="shared" si="0"/>
        <v>0.37860266279215971</v>
      </c>
      <c r="L18" s="24">
        <f t="shared" si="1"/>
        <v>0.32707028531663185</v>
      </c>
      <c r="M18" s="24">
        <f t="shared" si="2"/>
        <v>-8.8784074356662274E-2</v>
      </c>
      <c r="N18" s="23">
        <f t="shared" si="3"/>
        <v>2.4992710459449327E-2</v>
      </c>
      <c r="O18" s="23">
        <f t="shared" si="4"/>
        <v>-0.13187301322894543</v>
      </c>
      <c r="P18" s="22">
        <v>132.73947682077662</v>
      </c>
      <c r="Q18" s="14" t="s">
        <v>71</v>
      </c>
      <c r="R18" s="14"/>
    </row>
    <row r="19" spans="1:21" s="13" customFormat="1" ht="18.75" customHeight="1">
      <c r="A19" s="14" t="s">
        <v>70</v>
      </c>
      <c r="B19" s="31"/>
      <c r="C19" s="31"/>
      <c r="D19" s="30"/>
      <c r="E19" s="27">
        <v>126459</v>
      </c>
      <c r="F19" s="26">
        <v>127178</v>
      </c>
      <c r="G19" s="25">
        <v>127064</v>
      </c>
      <c r="H19" s="54">
        <v>127279</v>
      </c>
      <c r="I19" s="54">
        <v>127437</v>
      </c>
      <c r="J19" s="54">
        <v>127224</v>
      </c>
      <c r="K19" s="22">
        <f t="shared" si="0"/>
        <v>0.56856372421100909</v>
      </c>
      <c r="L19" s="24">
        <f t="shared" si="1"/>
        <v>-8.9638144962178992E-2</v>
      </c>
      <c r="M19" s="24">
        <f t="shared" si="2"/>
        <v>0.16920606938235849</v>
      </c>
      <c r="N19" s="23">
        <f t="shared" si="3"/>
        <v>0.12413673897500765</v>
      </c>
      <c r="O19" s="23">
        <f t="shared" si="4"/>
        <v>-0.16714141105016597</v>
      </c>
      <c r="P19" s="22">
        <v>187.92846475750429</v>
      </c>
      <c r="Q19" s="14" t="s">
        <v>69</v>
      </c>
      <c r="R19" s="14"/>
    </row>
    <row r="20" spans="1:21" s="13" customFormat="1" ht="18.75" customHeight="1">
      <c r="A20" s="14" t="s">
        <v>68</v>
      </c>
      <c r="B20" s="31"/>
      <c r="C20" s="31"/>
      <c r="D20" s="30"/>
      <c r="E20" s="27">
        <v>43307</v>
      </c>
      <c r="F20" s="26">
        <v>43394</v>
      </c>
      <c r="G20" s="25">
        <v>43435</v>
      </c>
      <c r="H20" s="54">
        <v>43403</v>
      </c>
      <c r="I20" s="54">
        <v>43348</v>
      </c>
      <c r="J20" s="54">
        <v>43288</v>
      </c>
      <c r="K20" s="22">
        <f t="shared" si="0"/>
        <v>0.20089131087353085</v>
      </c>
      <c r="L20" s="24">
        <f t="shared" si="1"/>
        <v>9.4483108263815271E-2</v>
      </c>
      <c r="M20" s="24">
        <f t="shared" si="2"/>
        <v>-7.3673304938413717E-2</v>
      </c>
      <c r="N20" s="23">
        <f t="shared" si="3"/>
        <v>-0.12671935119692188</v>
      </c>
      <c r="O20" s="23">
        <f t="shared" si="4"/>
        <v>-0.13841469041247578</v>
      </c>
      <c r="P20" s="22">
        <v>145.37443454489889</v>
      </c>
      <c r="Q20" s="14" t="s">
        <v>67</v>
      </c>
      <c r="R20" s="14"/>
    </row>
    <row r="21" spans="1:21" s="13" customFormat="1" ht="18.75" customHeight="1">
      <c r="A21" s="14" t="s">
        <v>66</v>
      </c>
      <c r="B21" s="31"/>
      <c r="C21" s="31"/>
      <c r="D21" s="30"/>
      <c r="E21" s="27">
        <v>83139</v>
      </c>
      <c r="F21" s="26">
        <v>83362</v>
      </c>
      <c r="G21" s="25">
        <v>83233</v>
      </c>
      <c r="H21" s="54">
        <v>83223</v>
      </c>
      <c r="I21" s="54">
        <v>83107</v>
      </c>
      <c r="J21" s="54">
        <v>83043</v>
      </c>
      <c r="K21" s="22">
        <f t="shared" si="0"/>
        <v>0.2682255018703617</v>
      </c>
      <c r="L21" s="24">
        <f t="shared" si="1"/>
        <v>-0.15474676711211344</v>
      </c>
      <c r="M21" s="24">
        <f t="shared" si="2"/>
        <v>-1.20144654163613E-2</v>
      </c>
      <c r="N21" s="23">
        <f t="shared" si="3"/>
        <v>-0.13938454513776241</v>
      </c>
      <c r="O21" s="23">
        <f t="shared" si="4"/>
        <v>-7.7009156870059076E-2</v>
      </c>
      <c r="P21" s="22">
        <v>272.24713796766196</v>
      </c>
      <c r="Q21" s="14" t="s">
        <v>65</v>
      </c>
      <c r="R21" s="14"/>
    </row>
    <row r="22" spans="1:21" s="13" customFormat="1" ht="18.75" customHeight="1">
      <c r="A22" s="14" t="s">
        <v>64</v>
      </c>
      <c r="B22" s="31"/>
      <c r="C22" s="31"/>
      <c r="D22" s="30"/>
      <c r="E22" s="27">
        <v>77645</v>
      </c>
      <c r="F22" s="26">
        <v>77883</v>
      </c>
      <c r="G22" s="25">
        <v>77878</v>
      </c>
      <c r="H22" s="54">
        <v>77944</v>
      </c>
      <c r="I22" s="54">
        <v>77927</v>
      </c>
      <c r="J22" s="54">
        <v>77797</v>
      </c>
      <c r="K22" s="22">
        <f t="shared" si="0"/>
        <v>0.3065232790263378</v>
      </c>
      <c r="L22" s="24">
        <f t="shared" si="1"/>
        <v>-6.4198862396158338E-3</v>
      </c>
      <c r="M22" s="24">
        <f t="shared" si="2"/>
        <v>8.4747939084208634E-2</v>
      </c>
      <c r="N22" s="23">
        <f t="shared" si="3"/>
        <v>-2.1810530637380685E-2</v>
      </c>
      <c r="O22" s="23">
        <f t="shared" si="4"/>
        <v>-0.16682279569340536</v>
      </c>
      <c r="P22" s="22">
        <v>129.5217831408745</v>
      </c>
      <c r="Q22" s="14" t="s">
        <v>63</v>
      </c>
      <c r="R22" s="14"/>
    </row>
    <row r="23" spans="1:21" s="13" customFormat="1" ht="18.75" customHeight="1">
      <c r="A23" s="14" t="s">
        <v>62</v>
      </c>
      <c r="B23" s="31"/>
      <c r="C23" s="31"/>
      <c r="D23" s="30"/>
      <c r="E23" s="27">
        <v>116267</v>
      </c>
      <c r="F23" s="26">
        <v>116950</v>
      </c>
      <c r="G23" s="25">
        <v>117271</v>
      </c>
      <c r="H23" s="54">
        <v>117466</v>
      </c>
      <c r="I23" s="54">
        <v>117629</v>
      </c>
      <c r="J23" s="54">
        <v>117409</v>
      </c>
      <c r="K23" s="22">
        <f t="shared" si="0"/>
        <v>0.58744097637334758</v>
      </c>
      <c r="L23" s="24">
        <f t="shared" si="1"/>
        <v>0.2744762719110731</v>
      </c>
      <c r="M23" s="24">
        <f t="shared" si="2"/>
        <v>0.16628151887508422</v>
      </c>
      <c r="N23" s="23">
        <f t="shared" si="3"/>
        <v>0.13876355711439906</v>
      </c>
      <c r="O23" s="23">
        <f t="shared" si="4"/>
        <v>-0.18702870890681719</v>
      </c>
      <c r="P23" s="22">
        <v>85.430550795629259</v>
      </c>
      <c r="Q23" s="14" t="s">
        <v>61</v>
      </c>
      <c r="R23" s="14"/>
    </row>
    <row r="24" spans="1:21" s="13" customFormat="1" ht="18.75" customHeight="1">
      <c r="A24" s="14" t="s">
        <v>60</v>
      </c>
      <c r="B24" s="31"/>
      <c r="C24" s="31"/>
      <c r="D24" s="30"/>
      <c r="E24" s="27">
        <v>129729</v>
      </c>
      <c r="F24" s="26">
        <v>129849</v>
      </c>
      <c r="G24" s="25">
        <v>130053</v>
      </c>
      <c r="H24" s="54">
        <v>130299</v>
      </c>
      <c r="I24" s="54">
        <v>130333</v>
      </c>
      <c r="J24" s="54">
        <v>130148</v>
      </c>
      <c r="K24" s="22">
        <f t="shared" si="0"/>
        <v>9.2500520315426771E-2</v>
      </c>
      <c r="L24" s="24">
        <f t="shared" si="1"/>
        <v>0.15710556107478688</v>
      </c>
      <c r="M24" s="24">
        <f t="shared" si="2"/>
        <v>0.18915365274157458</v>
      </c>
      <c r="N24" s="23">
        <f t="shared" si="3"/>
        <v>2.6093830344054828E-2</v>
      </c>
      <c r="O24" s="23">
        <f t="shared" si="4"/>
        <v>-0.14194409704372646</v>
      </c>
      <c r="P24" s="22">
        <v>145.11339980889116</v>
      </c>
      <c r="Q24" s="14" t="s">
        <v>59</v>
      </c>
      <c r="R24" s="14"/>
      <c r="U24" s="12"/>
    </row>
    <row r="25" spans="1:21" s="13" customFormat="1" ht="18.75" customHeight="1">
      <c r="A25" s="14" t="s">
        <v>58</v>
      </c>
      <c r="B25" s="31"/>
      <c r="C25" s="31"/>
      <c r="D25" s="30"/>
      <c r="E25" s="27">
        <v>74718</v>
      </c>
      <c r="F25" s="26">
        <v>74993</v>
      </c>
      <c r="G25" s="25">
        <v>75248</v>
      </c>
      <c r="H25" s="54">
        <v>75674</v>
      </c>
      <c r="I25" s="54">
        <v>75911</v>
      </c>
      <c r="J25" s="54">
        <v>75967</v>
      </c>
      <c r="K25" s="22">
        <f t="shared" si="0"/>
        <v>0.36805053668460075</v>
      </c>
      <c r="L25" s="24">
        <f t="shared" si="1"/>
        <v>0.34003173629538758</v>
      </c>
      <c r="M25" s="24">
        <f t="shared" si="2"/>
        <v>0.5661280034020838</v>
      </c>
      <c r="N25" s="23">
        <f t="shared" si="3"/>
        <v>0.31318550625049557</v>
      </c>
      <c r="O25" s="23">
        <f t="shared" si="4"/>
        <v>7.377059978132286E-2</v>
      </c>
      <c r="P25" s="22">
        <v>153.4144494370677</v>
      </c>
      <c r="Q25" s="14" t="s">
        <v>57</v>
      </c>
      <c r="R25" s="14"/>
      <c r="U25" s="12"/>
    </row>
    <row r="26" spans="1:21" s="13" customFormat="1" ht="18.75" customHeight="1">
      <c r="A26" s="14" t="s">
        <v>56</v>
      </c>
      <c r="B26" s="31"/>
      <c r="C26" s="31"/>
      <c r="D26" s="30"/>
      <c r="E26" s="27">
        <v>82453</v>
      </c>
      <c r="F26" s="26">
        <v>82623</v>
      </c>
      <c r="G26" s="25">
        <v>82828</v>
      </c>
      <c r="H26" s="54">
        <v>83096</v>
      </c>
      <c r="I26" s="54">
        <v>83113</v>
      </c>
      <c r="J26" s="54">
        <v>83241</v>
      </c>
      <c r="K26" s="22">
        <f t="shared" si="0"/>
        <v>0.20617806507949984</v>
      </c>
      <c r="L26" s="24">
        <f t="shared" si="1"/>
        <v>0.24811493167762003</v>
      </c>
      <c r="M26" s="24">
        <f t="shared" si="2"/>
        <v>0.32356208045588447</v>
      </c>
      <c r="N26" s="23">
        <f t="shared" si="3"/>
        <v>2.0458265139116204E-2</v>
      </c>
      <c r="O26" s="23">
        <f t="shared" si="4"/>
        <v>0.15400719502364252</v>
      </c>
      <c r="P26" s="22">
        <v>153.98831227211429</v>
      </c>
      <c r="Q26" s="14" t="s">
        <v>55</v>
      </c>
      <c r="R26" s="14"/>
      <c r="U26" s="12"/>
    </row>
    <row r="27" spans="1:21" s="13" customFormat="1" ht="18.75" customHeight="1">
      <c r="A27" s="14" t="s">
        <v>54</v>
      </c>
      <c r="B27" s="31"/>
      <c r="C27" s="31"/>
      <c r="D27" s="30"/>
      <c r="E27" s="27">
        <v>80784</v>
      </c>
      <c r="F27" s="26">
        <v>81530</v>
      </c>
      <c r="G27" s="25">
        <v>81967</v>
      </c>
      <c r="H27" s="54">
        <v>82383</v>
      </c>
      <c r="I27" s="54">
        <v>83011</v>
      </c>
      <c r="J27" s="54">
        <v>83500</v>
      </c>
      <c r="K27" s="22">
        <f t="shared" si="0"/>
        <v>0.9234501881560705</v>
      </c>
      <c r="L27" s="24">
        <f t="shared" si="1"/>
        <v>0.53599901876609835</v>
      </c>
      <c r="M27" s="24">
        <f t="shared" si="2"/>
        <v>0.50752131955543089</v>
      </c>
      <c r="N27" s="23">
        <f t="shared" si="3"/>
        <v>0.76229319155651043</v>
      </c>
      <c r="O27" s="23">
        <f t="shared" si="4"/>
        <v>0.58907855585404345</v>
      </c>
      <c r="P27" s="22">
        <v>106.66114838928893</v>
      </c>
      <c r="Q27" s="14" t="s">
        <v>53</v>
      </c>
      <c r="R27" s="14"/>
      <c r="U27" s="12"/>
    </row>
    <row r="28" spans="1:21" s="13" customFormat="1" ht="18.75" customHeight="1">
      <c r="A28" s="53" t="s">
        <v>52</v>
      </c>
      <c r="B28" s="55"/>
      <c r="C28" s="55"/>
      <c r="D28" s="30"/>
      <c r="E28" s="27">
        <v>28926</v>
      </c>
      <c r="F28" s="26">
        <v>29284</v>
      </c>
      <c r="G28" s="25">
        <v>29404</v>
      </c>
      <c r="H28" s="54">
        <v>29527</v>
      </c>
      <c r="I28" s="54">
        <v>29678</v>
      </c>
      <c r="J28" s="54">
        <v>29771</v>
      </c>
      <c r="K28" s="22">
        <f t="shared" si="0"/>
        <v>1.2376408767199059</v>
      </c>
      <c r="L28" s="24">
        <f t="shared" si="1"/>
        <v>0.40978008468788418</v>
      </c>
      <c r="M28" s="24">
        <f t="shared" si="2"/>
        <v>0.41831043395456402</v>
      </c>
      <c r="N28" s="23">
        <f t="shared" si="3"/>
        <v>0.51139634910420972</v>
      </c>
      <c r="O28" s="23">
        <f t="shared" si="4"/>
        <v>0.31336343419367885</v>
      </c>
      <c r="P28" s="22">
        <v>146.21939539795193</v>
      </c>
      <c r="Q28" s="53" t="s">
        <v>51</v>
      </c>
      <c r="R28" s="53"/>
      <c r="U28" s="12"/>
    </row>
    <row r="29" spans="1:21" s="51" customFormat="1">
      <c r="B29" s="51" t="s">
        <v>0</v>
      </c>
      <c r="C29" s="52">
        <v>1.1000000000000001</v>
      </c>
      <c r="D29" s="51" t="s">
        <v>50</v>
      </c>
      <c r="U29" s="12"/>
    </row>
    <row r="30" spans="1:21" s="50" customFormat="1">
      <c r="B30" s="51" t="s">
        <v>11</v>
      </c>
      <c r="C30" s="52">
        <v>1.1000000000000001</v>
      </c>
      <c r="D30" s="51" t="s">
        <v>49</v>
      </c>
      <c r="U30" s="12"/>
    </row>
    <row r="31" spans="1:21" ht="3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</row>
    <row r="32" spans="1:21" s="13" customFormat="1">
      <c r="A32" s="115" t="s">
        <v>10</v>
      </c>
      <c r="B32" s="115"/>
      <c r="C32" s="115"/>
      <c r="D32" s="116"/>
      <c r="E32" s="127" t="s">
        <v>12</v>
      </c>
      <c r="F32" s="128"/>
      <c r="G32" s="128"/>
      <c r="H32" s="128"/>
      <c r="I32" s="128"/>
      <c r="J32" s="129"/>
      <c r="K32" s="127" t="s">
        <v>14</v>
      </c>
      <c r="L32" s="128"/>
      <c r="M32" s="128"/>
      <c r="N32" s="128"/>
      <c r="O32" s="129"/>
      <c r="P32" s="48" t="s">
        <v>4</v>
      </c>
      <c r="Q32" s="121" t="s">
        <v>9</v>
      </c>
      <c r="R32" s="122"/>
      <c r="U32" s="12"/>
    </row>
    <row r="33" spans="1:21" s="13" customFormat="1">
      <c r="A33" s="117"/>
      <c r="B33" s="117"/>
      <c r="C33" s="117"/>
      <c r="D33" s="118"/>
      <c r="E33" s="130" t="s">
        <v>13</v>
      </c>
      <c r="F33" s="131"/>
      <c r="G33" s="131"/>
      <c r="H33" s="131"/>
      <c r="I33" s="131"/>
      <c r="J33" s="132"/>
      <c r="K33" s="133" t="s">
        <v>16</v>
      </c>
      <c r="L33" s="134"/>
      <c r="M33" s="134"/>
      <c r="N33" s="134"/>
      <c r="O33" s="135"/>
      <c r="P33" s="43" t="s">
        <v>5</v>
      </c>
      <c r="Q33" s="123"/>
      <c r="R33" s="124"/>
      <c r="U33" s="12"/>
    </row>
    <row r="34" spans="1:21" s="13" customFormat="1">
      <c r="A34" s="117"/>
      <c r="B34" s="117"/>
      <c r="C34" s="117"/>
      <c r="D34" s="118"/>
      <c r="E34" s="21"/>
      <c r="F34" s="45"/>
      <c r="G34" s="45"/>
      <c r="H34" s="45"/>
      <c r="I34" s="45"/>
      <c r="J34" s="45"/>
      <c r="K34" s="47"/>
      <c r="L34" s="45"/>
      <c r="M34" s="45"/>
      <c r="N34" s="46"/>
      <c r="O34" s="45"/>
      <c r="P34" s="43" t="s">
        <v>3</v>
      </c>
      <c r="Q34" s="123"/>
      <c r="R34" s="124"/>
      <c r="U34" s="12"/>
    </row>
    <row r="35" spans="1:21" s="13" customFormat="1">
      <c r="A35" s="117"/>
      <c r="B35" s="117"/>
      <c r="C35" s="117"/>
      <c r="D35" s="118"/>
      <c r="E35" s="43">
        <v>2554</v>
      </c>
      <c r="F35" s="43">
        <v>2555</v>
      </c>
      <c r="G35" s="28">
        <v>2556</v>
      </c>
      <c r="H35" s="43">
        <v>2557</v>
      </c>
      <c r="I35" s="44">
        <v>2558</v>
      </c>
      <c r="J35" s="43">
        <v>2559</v>
      </c>
      <c r="K35" s="44">
        <v>2555</v>
      </c>
      <c r="L35" s="28">
        <v>2556</v>
      </c>
      <c r="M35" s="43">
        <v>2557</v>
      </c>
      <c r="N35" s="28">
        <v>2558</v>
      </c>
      <c r="O35" s="43">
        <v>2559</v>
      </c>
      <c r="P35" s="43" t="s">
        <v>2</v>
      </c>
      <c r="Q35" s="123"/>
      <c r="R35" s="124"/>
      <c r="U35" s="12"/>
    </row>
    <row r="36" spans="1:21" s="13" customFormat="1">
      <c r="A36" s="119"/>
      <c r="B36" s="119"/>
      <c r="C36" s="119"/>
      <c r="D36" s="120"/>
      <c r="E36" s="41" t="s">
        <v>48</v>
      </c>
      <c r="F36" s="41" t="s">
        <v>47</v>
      </c>
      <c r="G36" s="41" t="s">
        <v>46</v>
      </c>
      <c r="H36" s="40" t="s">
        <v>45</v>
      </c>
      <c r="I36" s="40" t="s">
        <v>44</v>
      </c>
      <c r="J36" s="39" t="s">
        <v>43</v>
      </c>
      <c r="K36" s="42" t="s">
        <v>47</v>
      </c>
      <c r="L36" s="41" t="s">
        <v>46</v>
      </c>
      <c r="M36" s="40" t="s">
        <v>45</v>
      </c>
      <c r="N36" s="40" t="s">
        <v>44</v>
      </c>
      <c r="O36" s="39" t="s">
        <v>43</v>
      </c>
      <c r="P36" s="38" t="s">
        <v>15</v>
      </c>
      <c r="Q36" s="125"/>
      <c r="R36" s="126"/>
      <c r="U36" s="12"/>
    </row>
    <row r="37" spans="1:21" s="33" customFormat="1" ht="7.5" customHeight="1">
      <c r="A37" s="114"/>
      <c r="B37" s="114"/>
      <c r="C37" s="114"/>
      <c r="D37" s="114"/>
      <c r="E37" s="37"/>
      <c r="F37" s="36"/>
      <c r="G37" s="35"/>
      <c r="H37" s="37"/>
      <c r="I37" s="37"/>
      <c r="J37" s="37"/>
      <c r="K37" s="37"/>
      <c r="L37" s="37"/>
      <c r="M37" s="36"/>
      <c r="N37" s="35"/>
      <c r="O37" s="35"/>
      <c r="P37" s="34"/>
      <c r="Q37" s="136"/>
      <c r="R37" s="114"/>
      <c r="U37" s="12"/>
    </row>
    <row r="38" spans="1:21" s="13" customFormat="1">
      <c r="A38" s="14" t="s">
        <v>42</v>
      </c>
      <c r="B38" s="14"/>
      <c r="C38" s="14"/>
      <c r="D38" s="14"/>
      <c r="E38" s="27">
        <v>122796</v>
      </c>
      <c r="F38" s="26">
        <v>123559</v>
      </c>
      <c r="G38" s="25">
        <v>124256</v>
      </c>
      <c r="H38" s="25">
        <v>125071</v>
      </c>
      <c r="I38" s="25">
        <v>125514</v>
      </c>
      <c r="J38" s="32">
        <v>125619</v>
      </c>
      <c r="K38" s="23">
        <f t="shared" ref="K38:K50" si="5">(F38-E38)*100/E38</f>
        <v>0.6213557444867911</v>
      </c>
      <c r="L38" s="23">
        <f t="shared" ref="L38:L50" si="6">(G38-F38)*100/F38</f>
        <v>0.564102979143567</v>
      </c>
      <c r="M38" s="22">
        <f t="shared" ref="M38:M50" si="7">(H38-G38)*100/G38</f>
        <v>0.65590394025238219</v>
      </c>
      <c r="N38" s="23">
        <f t="shared" ref="N38:N50" si="8">((I38-H38)*100)/H38</f>
        <v>0.35419881507303852</v>
      </c>
      <c r="O38" s="23">
        <f t="shared" ref="O38:O50" si="9">((J38-I38)*100)/I38</f>
        <v>8.3656006501266797E-2</v>
      </c>
      <c r="P38" s="22">
        <v>100.73147574951807</v>
      </c>
      <c r="Q38" s="14" t="s">
        <v>41</v>
      </c>
      <c r="R38" s="14"/>
      <c r="U38" s="12"/>
    </row>
    <row r="39" spans="1:21" s="13" customFormat="1" ht="18.75" customHeight="1">
      <c r="A39" s="14" t="s">
        <v>40</v>
      </c>
      <c r="B39" s="31"/>
      <c r="C39" s="31"/>
      <c r="D39" s="30"/>
      <c r="E39" s="27">
        <v>188350</v>
      </c>
      <c r="F39" s="26">
        <v>189952</v>
      </c>
      <c r="G39" s="25">
        <v>190982</v>
      </c>
      <c r="H39" s="25">
        <v>192080</v>
      </c>
      <c r="I39" s="25">
        <v>193197</v>
      </c>
      <c r="J39" s="25">
        <v>193824</v>
      </c>
      <c r="K39" s="22">
        <f t="shared" si="5"/>
        <v>0.85054419962835148</v>
      </c>
      <c r="L39" s="24">
        <f t="shared" si="6"/>
        <v>0.54224225067385445</v>
      </c>
      <c r="M39" s="24">
        <f t="shared" si="7"/>
        <v>0.57492329120021779</v>
      </c>
      <c r="N39" s="23">
        <f t="shared" si="8"/>
        <v>0.58152852977925862</v>
      </c>
      <c r="O39" s="23">
        <f t="shared" si="9"/>
        <v>0.32453920091926891</v>
      </c>
      <c r="P39" s="22">
        <v>106.19515573360918</v>
      </c>
      <c r="Q39" s="14" t="s">
        <v>39</v>
      </c>
      <c r="R39" s="14"/>
      <c r="U39" s="12"/>
    </row>
    <row r="40" spans="1:21" s="13" customFormat="1">
      <c r="A40" s="14" t="s">
        <v>38</v>
      </c>
      <c r="B40" s="31"/>
      <c r="C40" s="31"/>
      <c r="D40" s="30"/>
      <c r="E40" s="27">
        <v>59607</v>
      </c>
      <c r="F40" s="26">
        <v>59932</v>
      </c>
      <c r="G40" s="25">
        <v>60174</v>
      </c>
      <c r="H40" s="25">
        <v>60401</v>
      </c>
      <c r="I40" s="25">
        <v>60512</v>
      </c>
      <c r="J40" s="25">
        <v>60534</v>
      </c>
      <c r="K40" s="22">
        <f t="shared" si="5"/>
        <v>0.54523797540557317</v>
      </c>
      <c r="L40" s="24">
        <f t="shared" si="6"/>
        <v>0.4037909630915037</v>
      </c>
      <c r="M40" s="24">
        <f t="shared" si="7"/>
        <v>0.37723933924950975</v>
      </c>
      <c r="N40" s="23">
        <f t="shared" si="8"/>
        <v>0.18377179185775069</v>
      </c>
      <c r="O40" s="23">
        <f t="shared" si="9"/>
        <v>3.6356425171866734E-2</v>
      </c>
      <c r="P40" s="22">
        <v>102.5221526705146</v>
      </c>
      <c r="Q40" s="14" t="s">
        <v>37</v>
      </c>
      <c r="R40" s="14"/>
      <c r="U40" s="12"/>
    </row>
    <row r="41" spans="1:21" s="13" customFormat="1">
      <c r="A41" s="14" t="s">
        <v>36</v>
      </c>
      <c r="B41" s="31"/>
      <c r="C41" s="31"/>
      <c r="D41" s="30"/>
      <c r="E41" s="27">
        <v>37097</v>
      </c>
      <c r="F41" s="26">
        <v>37211</v>
      </c>
      <c r="G41" s="25">
        <v>37217</v>
      </c>
      <c r="H41" s="25">
        <v>37206</v>
      </c>
      <c r="I41" s="25">
        <v>37264</v>
      </c>
      <c r="J41" s="25">
        <v>37190</v>
      </c>
      <c r="K41" s="22">
        <f t="shared" si="5"/>
        <v>0.30730247728926868</v>
      </c>
      <c r="L41" s="24">
        <f t="shared" si="6"/>
        <v>1.6124264330439925E-2</v>
      </c>
      <c r="M41" s="24">
        <f t="shared" si="7"/>
        <v>-2.9556385522744984E-2</v>
      </c>
      <c r="N41" s="23">
        <f t="shared" si="8"/>
        <v>0.15588883513411816</v>
      </c>
      <c r="O41" s="23">
        <f t="shared" si="9"/>
        <v>-0.19858308286818377</v>
      </c>
      <c r="P41" s="22">
        <v>346.73404314829668</v>
      </c>
      <c r="Q41" s="14" t="s">
        <v>35</v>
      </c>
      <c r="R41" s="14"/>
      <c r="U41" s="12"/>
    </row>
    <row r="42" spans="1:21" s="13" customFormat="1">
      <c r="A42" s="14" t="s">
        <v>34</v>
      </c>
      <c r="B42" s="31"/>
      <c r="C42" s="31"/>
      <c r="D42" s="30"/>
      <c r="E42" s="27">
        <v>25407</v>
      </c>
      <c r="F42" s="26">
        <v>25491</v>
      </c>
      <c r="G42" s="25">
        <v>25570</v>
      </c>
      <c r="H42" s="25">
        <v>25653</v>
      </c>
      <c r="I42" s="25">
        <v>25672</v>
      </c>
      <c r="J42" s="25">
        <v>25627</v>
      </c>
      <c r="K42" s="22">
        <f t="shared" si="5"/>
        <v>0.33061754634549534</v>
      </c>
      <c r="L42" s="24">
        <f t="shared" si="6"/>
        <v>0.3099133027342984</v>
      </c>
      <c r="M42" s="24">
        <f t="shared" si="7"/>
        <v>0.32459913961673836</v>
      </c>
      <c r="N42" s="23">
        <f t="shared" si="8"/>
        <v>7.4065411452851518E-2</v>
      </c>
      <c r="O42" s="23">
        <f t="shared" si="9"/>
        <v>-0.17528825179183546</v>
      </c>
      <c r="P42" s="22">
        <v>132.50296007900437</v>
      </c>
      <c r="Q42" s="14" t="s">
        <v>33</v>
      </c>
      <c r="R42" s="14"/>
      <c r="U42" s="12"/>
    </row>
    <row r="43" spans="1:21" s="13" customFormat="1">
      <c r="A43" s="14" t="s">
        <v>32</v>
      </c>
      <c r="B43" s="29"/>
      <c r="C43" s="29"/>
      <c r="D43" s="28"/>
      <c r="E43" s="27">
        <v>42576</v>
      </c>
      <c r="F43" s="26">
        <v>43089</v>
      </c>
      <c r="G43" s="25">
        <v>43535</v>
      </c>
      <c r="H43" s="25">
        <v>43891</v>
      </c>
      <c r="I43" s="25">
        <v>44259</v>
      </c>
      <c r="J43" s="25">
        <v>44639</v>
      </c>
      <c r="K43" s="22">
        <f t="shared" si="5"/>
        <v>1.2049041713641488</v>
      </c>
      <c r="L43" s="24">
        <f t="shared" si="6"/>
        <v>1.0350669544431292</v>
      </c>
      <c r="M43" s="24">
        <f t="shared" si="7"/>
        <v>0.81773285861950151</v>
      </c>
      <c r="N43" s="23">
        <f t="shared" si="8"/>
        <v>0.83844068260007742</v>
      </c>
      <c r="O43" s="23">
        <f t="shared" si="9"/>
        <v>0.85858243521091759</v>
      </c>
      <c r="P43" s="22">
        <v>39.503679659043037</v>
      </c>
      <c r="Q43" s="14" t="s">
        <v>31</v>
      </c>
      <c r="R43" s="14"/>
      <c r="U43" s="12"/>
    </row>
    <row r="44" spans="1:21" s="13" customFormat="1">
      <c r="A44" s="14" t="s">
        <v>30</v>
      </c>
      <c r="B44" s="29"/>
      <c r="C44" s="29"/>
      <c r="D44" s="28"/>
      <c r="E44" s="27">
        <v>24114</v>
      </c>
      <c r="F44" s="26">
        <v>24339</v>
      </c>
      <c r="G44" s="25">
        <v>24517</v>
      </c>
      <c r="H44" s="25">
        <v>24655</v>
      </c>
      <c r="I44" s="25">
        <v>24886</v>
      </c>
      <c r="J44" s="25">
        <v>25005</v>
      </c>
      <c r="K44" s="22">
        <f t="shared" si="5"/>
        <v>0.93306792734511068</v>
      </c>
      <c r="L44" s="24">
        <f t="shared" si="6"/>
        <v>0.73133653806647769</v>
      </c>
      <c r="M44" s="24">
        <f t="shared" si="7"/>
        <v>0.56287473997634296</v>
      </c>
      <c r="N44" s="23">
        <f t="shared" si="8"/>
        <v>0.9369296288785236</v>
      </c>
      <c r="O44" s="23">
        <f t="shared" si="9"/>
        <v>0.47818050309410914</v>
      </c>
      <c r="P44" s="22">
        <v>69.950904284335536</v>
      </c>
      <c r="Q44" s="14" t="s">
        <v>29</v>
      </c>
      <c r="R44" s="14"/>
      <c r="U44" s="12"/>
    </row>
    <row r="45" spans="1:21" s="13" customFormat="1">
      <c r="A45" s="14" t="s">
        <v>28</v>
      </c>
      <c r="B45" s="29"/>
      <c r="C45" s="29"/>
      <c r="D45" s="28"/>
      <c r="E45" s="27">
        <v>28074</v>
      </c>
      <c r="F45" s="26">
        <v>28070</v>
      </c>
      <c r="G45" s="25">
        <v>28114</v>
      </c>
      <c r="H45" s="25">
        <v>28126</v>
      </c>
      <c r="I45" s="25">
        <v>28150</v>
      </c>
      <c r="J45" s="25">
        <v>28063</v>
      </c>
      <c r="K45" s="22">
        <f t="shared" si="5"/>
        <v>-1.4248058702001852E-2</v>
      </c>
      <c r="L45" s="24">
        <f t="shared" si="6"/>
        <v>0.15675097969362309</v>
      </c>
      <c r="M45" s="24">
        <f t="shared" si="7"/>
        <v>4.2683360603258162E-2</v>
      </c>
      <c r="N45" s="23">
        <f t="shared" si="8"/>
        <v>8.5330299367133614E-2</v>
      </c>
      <c r="O45" s="23">
        <f t="shared" si="9"/>
        <v>-0.30905861456483125</v>
      </c>
      <c r="P45" s="22">
        <v>109.8261597827193</v>
      </c>
      <c r="Q45" s="14" t="s">
        <v>27</v>
      </c>
      <c r="R45" s="14"/>
      <c r="U45" s="12"/>
    </row>
    <row r="46" spans="1:21" s="13" customFormat="1">
      <c r="A46" s="14" t="s">
        <v>26</v>
      </c>
      <c r="B46" s="29"/>
      <c r="C46" s="29"/>
      <c r="D46" s="28"/>
      <c r="E46" s="27">
        <v>42184</v>
      </c>
      <c r="F46" s="26">
        <v>42474</v>
      </c>
      <c r="G46" s="25">
        <v>42552</v>
      </c>
      <c r="H46" s="25">
        <v>42655</v>
      </c>
      <c r="I46" s="25">
        <v>42767</v>
      </c>
      <c r="J46" s="25">
        <v>41843</v>
      </c>
      <c r="K46" s="22">
        <f t="shared" si="5"/>
        <v>0.68746444149440544</v>
      </c>
      <c r="L46" s="24">
        <f t="shared" si="6"/>
        <v>0.18364175731035456</v>
      </c>
      <c r="M46" s="24">
        <f t="shared" si="7"/>
        <v>0.24205677758977251</v>
      </c>
      <c r="N46" s="23">
        <f t="shared" si="8"/>
        <v>0.26257179697573557</v>
      </c>
      <c r="O46" s="23">
        <f t="shared" si="9"/>
        <v>-2.1605443449388546</v>
      </c>
      <c r="P46" s="22">
        <v>116.38508909051463</v>
      </c>
      <c r="Q46" s="14" t="s">
        <v>25</v>
      </c>
      <c r="R46" s="14"/>
      <c r="U46" s="12"/>
    </row>
    <row r="47" spans="1:21" s="13" customFormat="1">
      <c r="A47" s="14" t="s">
        <v>24</v>
      </c>
      <c r="B47" s="29"/>
      <c r="C47" s="29"/>
      <c r="D47" s="28"/>
      <c r="E47" s="27">
        <v>32313</v>
      </c>
      <c r="F47" s="26">
        <v>32480</v>
      </c>
      <c r="G47" s="25">
        <v>32527</v>
      </c>
      <c r="H47" s="25">
        <v>32579</v>
      </c>
      <c r="I47" s="25">
        <v>32643</v>
      </c>
      <c r="J47" s="25">
        <v>32669</v>
      </c>
      <c r="K47" s="22">
        <f t="shared" si="5"/>
        <v>0.51681985578559708</v>
      </c>
      <c r="L47" s="24">
        <f t="shared" si="6"/>
        <v>0.14470443349753695</v>
      </c>
      <c r="M47" s="24">
        <f t="shared" si="7"/>
        <v>0.15986718725981491</v>
      </c>
      <c r="N47" s="23">
        <f t="shared" si="8"/>
        <v>0.19644556309278982</v>
      </c>
      <c r="O47" s="23">
        <f t="shared" si="9"/>
        <v>7.9649542015133412E-2</v>
      </c>
      <c r="P47" s="22">
        <v>105.91103460125723</v>
      </c>
      <c r="Q47" s="14" t="s">
        <v>23</v>
      </c>
      <c r="R47" s="14"/>
      <c r="U47" s="12"/>
    </row>
    <row r="48" spans="1:21" s="13" customFormat="1">
      <c r="A48" s="14" t="s">
        <v>22</v>
      </c>
      <c r="B48" s="29"/>
      <c r="C48" s="29"/>
      <c r="D48" s="28"/>
      <c r="E48" s="27">
        <v>24686</v>
      </c>
      <c r="F48" s="26">
        <v>24712</v>
      </c>
      <c r="G48" s="25">
        <v>24730</v>
      </c>
      <c r="H48" s="25">
        <v>24794</v>
      </c>
      <c r="I48" s="25">
        <v>24655</v>
      </c>
      <c r="J48" s="25">
        <v>24612</v>
      </c>
      <c r="K48" s="22">
        <f t="shared" si="5"/>
        <v>0.10532285505954792</v>
      </c>
      <c r="L48" s="24">
        <f t="shared" si="6"/>
        <v>7.2839106506960183E-2</v>
      </c>
      <c r="M48" s="24">
        <f t="shared" si="7"/>
        <v>0.25879498584714922</v>
      </c>
      <c r="N48" s="23">
        <f t="shared" si="8"/>
        <v>-0.56061950471888355</v>
      </c>
      <c r="O48" s="23">
        <f t="shared" si="9"/>
        <v>-0.17440681403366456</v>
      </c>
      <c r="P48" s="22">
        <v>230.24894052931435</v>
      </c>
      <c r="Q48" s="14" t="s">
        <v>21</v>
      </c>
      <c r="R48" s="14"/>
      <c r="U48" s="12"/>
    </row>
    <row r="49" spans="1:21" s="13" customFormat="1">
      <c r="A49" s="14" t="s">
        <v>20</v>
      </c>
      <c r="B49" s="29"/>
      <c r="C49" s="29"/>
      <c r="D49" s="28"/>
      <c r="E49" s="27">
        <v>24299</v>
      </c>
      <c r="F49" s="26">
        <v>24416</v>
      </c>
      <c r="G49" s="25">
        <v>24363</v>
      </c>
      <c r="H49" s="25">
        <v>24410</v>
      </c>
      <c r="I49" s="25">
        <v>24372</v>
      </c>
      <c r="J49" s="25">
        <v>24296</v>
      </c>
      <c r="K49" s="22">
        <f t="shared" si="5"/>
        <v>0.481501296349644</v>
      </c>
      <c r="L49" s="24">
        <f t="shared" si="6"/>
        <v>-0.21707077326343382</v>
      </c>
      <c r="M49" s="24">
        <f t="shared" si="7"/>
        <v>0.19291548659853056</v>
      </c>
      <c r="N49" s="23">
        <f t="shared" si="8"/>
        <v>-0.15567390413764851</v>
      </c>
      <c r="O49" s="23">
        <f t="shared" si="9"/>
        <v>-0.31183325127195144</v>
      </c>
      <c r="P49" s="22">
        <v>149.21541532319978</v>
      </c>
      <c r="Q49" s="14" t="s">
        <v>19</v>
      </c>
      <c r="R49" s="14"/>
      <c r="U49" s="12"/>
    </row>
    <row r="50" spans="1:21" s="13" customFormat="1">
      <c r="A50" s="14" t="s">
        <v>18</v>
      </c>
      <c r="B50" s="29"/>
      <c r="C50" s="29"/>
      <c r="D50" s="28"/>
      <c r="E50" s="27">
        <v>35113</v>
      </c>
      <c r="F50" s="26">
        <v>35295</v>
      </c>
      <c r="G50" s="25">
        <v>35422</v>
      </c>
      <c r="H50" s="25">
        <v>35586</v>
      </c>
      <c r="I50" s="25">
        <v>35688</v>
      </c>
      <c r="J50" s="25">
        <v>35749</v>
      </c>
      <c r="K50" s="22">
        <f t="shared" si="5"/>
        <v>0.51832654572380599</v>
      </c>
      <c r="L50" s="24">
        <f t="shared" si="6"/>
        <v>0.3598243377248902</v>
      </c>
      <c r="M50" s="24">
        <f t="shared" si="7"/>
        <v>0.46298910281745809</v>
      </c>
      <c r="N50" s="23">
        <f t="shared" si="8"/>
        <v>0.28662957342775247</v>
      </c>
      <c r="O50" s="23">
        <f t="shared" si="9"/>
        <v>0.17092580138982291</v>
      </c>
      <c r="P50" s="22">
        <v>140.6925810628392</v>
      </c>
      <c r="Q50" s="14" t="s">
        <v>17</v>
      </c>
      <c r="R50" s="14"/>
      <c r="U50" s="12"/>
    </row>
    <row r="51" spans="1:21" s="13" customFormat="1">
      <c r="A51" s="137"/>
      <c r="B51" s="137"/>
      <c r="C51" s="137"/>
      <c r="D51" s="135"/>
      <c r="E51" s="21"/>
      <c r="F51" s="20"/>
      <c r="G51" s="19"/>
      <c r="H51" s="21"/>
      <c r="I51" s="21"/>
      <c r="J51" s="21"/>
      <c r="K51" s="21"/>
      <c r="L51" s="21"/>
      <c r="M51" s="20"/>
      <c r="N51" s="19"/>
      <c r="O51" s="19"/>
      <c r="P51" s="19"/>
      <c r="Q51" s="14"/>
      <c r="R51" s="14"/>
      <c r="U51" s="12"/>
    </row>
    <row r="52" spans="1:21" s="13" customFormat="1" ht="3" customHeight="1">
      <c r="A52" s="15"/>
      <c r="B52" s="15"/>
      <c r="C52" s="15"/>
      <c r="D52" s="15"/>
      <c r="E52" s="17"/>
      <c r="F52" s="17"/>
      <c r="G52" s="16"/>
      <c r="H52" s="18"/>
      <c r="I52" s="18"/>
      <c r="J52" s="18"/>
      <c r="K52" s="18"/>
      <c r="L52" s="18"/>
      <c r="M52" s="17"/>
      <c r="N52" s="16"/>
      <c r="O52" s="16"/>
      <c r="P52" s="16"/>
      <c r="Q52" s="15"/>
      <c r="R52" s="15"/>
      <c r="T52" s="12"/>
      <c r="U52" s="12"/>
    </row>
    <row r="53" spans="1:21" s="13" customFormat="1" ht="3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T53" s="12"/>
      <c r="U53" s="12"/>
    </row>
    <row r="54" spans="1:21" s="13" customFormat="1">
      <c r="A54" s="14" t="s">
        <v>7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T54" s="12"/>
      <c r="U54" s="12"/>
    </row>
    <row r="55" spans="1:21" s="13" customFormat="1">
      <c r="A55" s="14"/>
      <c r="B55" s="14" t="s">
        <v>8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T55" s="12"/>
      <c r="U55" s="12"/>
    </row>
    <row r="61" spans="1:21" ht="18.75" customHeight="1"/>
  </sheetData>
  <mergeCells count="17">
    <mergeCell ref="A51:D51"/>
    <mergeCell ref="A37:D37"/>
    <mergeCell ref="Q37:R37"/>
    <mergeCell ref="A32:D36"/>
    <mergeCell ref="Q32:R36"/>
    <mergeCell ref="E33:J33"/>
    <mergeCell ref="K33:O33"/>
    <mergeCell ref="E32:J32"/>
    <mergeCell ref="K32:O32"/>
    <mergeCell ref="Q9:R9"/>
    <mergeCell ref="A4:D8"/>
    <mergeCell ref="Q4:R8"/>
    <mergeCell ref="E4:J4"/>
    <mergeCell ref="E5:J5"/>
    <mergeCell ref="K4:O4"/>
    <mergeCell ref="K5:O5"/>
    <mergeCell ref="A9:D9"/>
  </mergeCells>
  <pageMargins left="0.31496062992125984" right="0" top="0.78740157480314965" bottom="0" header="0.51181102362204722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T-1.1 2558</vt:lpstr>
      <vt:lpstr>T-1.12559</vt:lpstr>
      <vt:lpstr>T-1.1 พ.ศ. 2554-2559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WINSEVEN</cp:lastModifiedBy>
  <cp:lastPrinted>2017-03-13T09:35:03Z</cp:lastPrinted>
  <dcterms:created xsi:type="dcterms:W3CDTF">2004-08-16T17:13:42Z</dcterms:created>
  <dcterms:modified xsi:type="dcterms:W3CDTF">2017-03-13T09:35:48Z</dcterms:modified>
</cp:coreProperties>
</file>