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20.1" sheetId="1" r:id="rId1"/>
  </sheets>
  <definedNames>
    <definedName name="_xlnm.Print_Area" localSheetId="0">'T-20.1'!$A$1:$Z$62</definedName>
  </definedNames>
  <calcPr calcId="124519"/>
</workbook>
</file>

<file path=xl/calcChain.xml><?xml version="1.0" encoding="utf-8"?>
<calcChain xmlns="http://schemas.openxmlformats.org/spreadsheetml/2006/main">
  <c r="N58" i="1"/>
  <c r="K58"/>
  <c r="N57"/>
  <c r="K57"/>
  <c r="N56"/>
  <c r="K56"/>
  <c r="N55"/>
  <c r="K55"/>
  <c r="N52"/>
  <c r="K52"/>
  <c r="N51"/>
  <c r="K51"/>
  <c r="N50"/>
  <c r="K50"/>
  <c r="N49"/>
  <c r="K49"/>
  <c r="N48"/>
  <c r="K48"/>
  <c r="N46"/>
  <c r="K46"/>
  <c r="N45"/>
  <c r="K45"/>
  <c r="N43"/>
  <c r="K43"/>
  <c r="N42"/>
  <c r="K42"/>
  <c r="N41"/>
  <c r="K41"/>
  <c r="N39"/>
  <c r="K39"/>
  <c r="N29"/>
  <c r="K29"/>
  <c r="N28"/>
  <c r="K28"/>
  <c r="N27"/>
  <c r="K27"/>
  <c r="N26"/>
  <c r="K26"/>
  <c r="N25"/>
  <c r="K25"/>
  <c r="N24"/>
  <c r="K24"/>
  <c r="N23"/>
  <c r="K23"/>
  <c r="N22"/>
  <c r="K22"/>
  <c r="N21"/>
  <c r="K21"/>
  <c r="N20"/>
  <c r="K20"/>
  <c r="N19"/>
  <c r="K19"/>
  <c r="N17"/>
  <c r="K17"/>
  <c r="N16"/>
  <c r="K16"/>
  <c r="N15"/>
  <c r="K15"/>
  <c r="N14"/>
  <c r="K14"/>
  <c r="N13"/>
  <c r="K13"/>
  <c r="N12"/>
  <c r="K12"/>
  <c r="N11"/>
  <c r="K11"/>
  <c r="K9" s="1"/>
  <c r="P9"/>
  <c r="J9"/>
  <c r="H9"/>
  <c r="F9"/>
</calcChain>
</file>

<file path=xl/sharedStrings.xml><?xml version="1.0" encoding="utf-8"?>
<sst xmlns="http://schemas.openxmlformats.org/spreadsheetml/2006/main" count="181" uniqueCount="102">
  <si>
    <t>ตาราง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</si>
  <si>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</si>
  <si>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t>Table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</si>
  <si>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</si>
  <si>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</si>
  <si>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ปริมาตรใช้การ  Effective storage capacity</t>
  </si>
  <si>
    <t>ภาค/อ่างเก็บน้ำ/เขื่อน</t>
  </si>
  <si>
    <t>ความจุที่ระดับน้ำสูงสุด</t>
  </si>
  <si>
    <t>ปริมาตรใช้การ</t>
  </si>
  <si>
    <t>2557 (2014)</t>
  </si>
  <si>
    <t>2558 (2015)</t>
  </si>
  <si>
    <t>2559(2016)</t>
  </si>
  <si>
    <t>2560(2017)</t>
  </si>
  <si>
    <t>Region/Reservoir/Dam</t>
  </si>
  <si>
    <t>Maximum Storage</t>
  </si>
  <si>
    <t xml:space="preserve">Effective </t>
  </si>
  <si>
    <t>ร้อยละ</t>
  </si>
  <si>
    <t>Capacity</t>
  </si>
  <si>
    <t>storage capacity</t>
  </si>
  <si>
    <t>EFC.</t>
  </si>
  <si>
    <t>Percent</t>
  </si>
  <si>
    <t xml:space="preserve">       ทั่วราชอาณาจักร</t>
  </si>
  <si>
    <t>.</t>
  </si>
  <si>
    <t>Whole Kingdom</t>
  </si>
  <si>
    <t>ภาคเหนือ (Northern Region)</t>
  </si>
  <si>
    <t>ภูมิพล</t>
  </si>
  <si>
    <t>Bhumibol</t>
  </si>
  <si>
    <t>สิริกิติ์</t>
  </si>
  <si>
    <t>Sirikit</t>
  </si>
  <si>
    <t>แม่งัดสมบูรณ์ชล</t>
  </si>
  <si>
    <t>Mae Ngat</t>
  </si>
  <si>
    <t>แม่กวงอุดมธารา</t>
  </si>
  <si>
    <t>Mae Kuang</t>
  </si>
  <si>
    <t>กิ่วลม</t>
  </si>
  <si>
    <t>Kiu Lom</t>
  </si>
  <si>
    <t>กิ่วคอหมา</t>
  </si>
  <si>
    <t>Kiu Kor Mar</t>
  </si>
  <si>
    <t>แควน้อยบำรุงแดน</t>
  </si>
  <si>
    <t>Kwae Noi Bamrungdan</t>
  </si>
  <si>
    <t>ภาคตะวันออกเฉียงเหนือ (Northeastern Region)</t>
  </si>
  <si>
    <t>ห้วยหลวง</t>
  </si>
  <si>
    <t>Huai Luang</t>
  </si>
  <si>
    <t>น้ำอุน</t>
  </si>
  <si>
    <t>Nam Un</t>
  </si>
  <si>
    <t>น้ำพุง</t>
  </si>
  <si>
    <t>Nam Pung</t>
  </si>
  <si>
    <t>จุฬาภรณ์</t>
  </si>
  <si>
    <t>Chulabhon</t>
  </si>
  <si>
    <t>อุบลรัตน์</t>
  </si>
  <si>
    <t>Ubol Ratana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</si>
  <si>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</si>
  <si>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</si>
  <si>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</si>
  <si>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</si>
  <si>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</si>
  <si>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</si>
  <si>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มูลบน</t>
  </si>
  <si>
    <t>Upper Muun</t>
  </si>
  <si>
    <t>ลำแซะ</t>
  </si>
  <si>
    <t>Lam Sae</t>
  </si>
  <si>
    <t>ลำนางรอง</t>
  </si>
  <si>
    <t>Lam Nang Rong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</si>
  <si>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</si>
  <si>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 (Cont.)</t>
    </r>
  </si>
  <si>
    <t>สิรินธร</t>
  </si>
  <si>
    <t>Sirindhorn</t>
  </si>
  <si>
    <t>ภาคกลาง (Central Region)</t>
  </si>
  <si>
    <t>ป่าสักชลสิทธิ์</t>
  </si>
  <si>
    <t>Pasak Chonlasittha</t>
  </si>
  <si>
    <t>ทับเสลา</t>
  </si>
  <si>
    <t>Thap Salao</t>
  </si>
  <si>
    <t>กระเสียว</t>
  </si>
  <si>
    <t>Krasieo</t>
  </si>
  <si>
    <t>ภาคตะวันตก (Western Region)</t>
  </si>
  <si>
    <t>ศรีนครินทร์</t>
  </si>
  <si>
    <t>Srinagarindra</t>
  </si>
  <si>
    <t>วชิราลงกรณ์ (เขาแหลม)</t>
  </si>
  <si>
    <t>Khao Laem</t>
  </si>
  <si>
    <t>ภาคตะวันออก (Eastern Region)</t>
  </si>
  <si>
    <t>ขุนด่านปราการชล</t>
  </si>
  <si>
    <t>Khundanprakanchon</t>
  </si>
  <si>
    <t>คลองสียัด</t>
  </si>
  <si>
    <t>Klong Sri Yat</t>
  </si>
  <si>
    <t>บางพระ</t>
  </si>
  <si>
    <t>Bang Phra</t>
  </si>
  <si>
    <t>หนองปลาไหล</t>
  </si>
  <si>
    <t>Nongphalai</t>
  </si>
  <si>
    <t>ประแสร์</t>
  </si>
  <si>
    <t>Pra Sae</t>
  </si>
  <si>
    <t>นฤบดินทรจินดา</t>
  </si>
  <si>
    <t>-</t>
  </si>
  <si>
    <t>ภาคใต้ (Southern Region)</t>
  </si>
  <si>
    <t>แก่งกระจาน</t>
  </si>
  <si>
    <t>Kaeng Krachan</t>
  </si>
  <si>
    <t>ปราณบุรี</t>
  </si>
  <si>
    <t>Pran Buri</t>
  </si>
  <si>
    <t>รัชชประภา</t>
  </si>
  <si>
    <t>Rajjaprabha</t>
  </si>
  <si>
    <t>บางลาง</t>
  </si>
  <si>
    <t>Bang Lang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</si>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</sst>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"/>
    <numFmt numFmtId="191" formatCode="#,##0\ \ \ \ "/>
    <numFmt numFmtId="192" formatCode="#,##0.0\ \ \ "/>
    <numFmt numFmtId="193" formatCode="#,##0.0"/>
  </numFmts>
  <fonts count="24">
    <font>
      <sz val="14"/>
      <name val="Cordia New"/>
      <charset val="222"/>
    </font>
    <font>
      <sz val="14"/>
      <name val="CordiaUPC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color indexed="9"/>
      <name val="TH SarabunPSK"/>
      <family val="2"/>
    </font>
    <font>
      <sz val="13"/>
      <name val="TH SarabunPSK"/>
      <family val="2"/>
    </font>
    <font>
      <sz val="12"/>
      <color indexed="8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3" fillId="0" borderId="0"/>
  </cellStyleXfs>
  <cellXfs count="146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87" fontId="3" fillId="0" borderId="0" xfId="1" applyNumberFormat="1" applyFont="1" applyFill="1" applyAlignment="1">
      <alignment horizontal="center"/>
    </xf>
    <xf numFmtId="0" fontId="3" fillId="0" borderId="0" xfId="1" applyFont="1" applyFill="1"/>
    <xf numFmtId="188" fontId="3" fillId="0" borderId="0" xfId="2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/>
    <xf numFmtId="0" fontId="2" fillId="0" borderId="0" xfId="1" applyFont="1" applyFill="1" applyBorder="1"/>
    <xf numFmtId="0" fontId="4" fillId="0" borderId="0" xfId="0" applyFont="1" applyFill="1"/>
    <xf numFmtId="0" fontId="3" fillId="0" borderId="0" xfId="1" applyFont="1" applyFill="1" applyAlignment="1">
      <alignment vertical="center"/>
    </xf>
    <xf numFmtId="188" fontId="3" fillId="0" borderId="0" xfId="2" applyNumberFormat="1" applyFont="1" applyFill="1" applyAlignment="1">
      <alignment vertical="center"/>
    </xf>
    <xf numFmtId="187" fontId="3" fillId="0" borderId="0" xfId="1" applyNumberFormat="1" applyFont="1" applyFill="1" applyAlignment="1">
      <alignment vertical="center"/>
    </xf>
    <xf numFmtId="188" fontId="3" fillId="0" borderId="0" xfId="2" applyNumberFormat="1" applyFont="1" applyFill="1" applyAlignment="1">
      <alignment horizontal="center" vertical="center"/>
    </xf>
    <xf numFmtId="187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6" fillId="0" borderId="0" xfId="1" applyFont="1" applyFill="1"/>
    <xf numFmtId="0" fontId="7" fillId="0" borderId="0" xfId="1" applyFont="1" applyFill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88" fontId="8" fillId="0" borderId="0" xfId="2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/>
    <xf numFmtId="0" fontId="2" fillId="0" borderId="1" xfId="1" applyFont="1" applyFill="1" applyBorder="1"/>
    <xf numFmtId="0" fontId="2" fillId="0" borderId="1" xfId="1" applyFont="1" applyFill="1" applyBorder="1" applyAlignment="1"/>
    <xf numFmtId="188" fontId="9" fillId="0" borderId="1" xfId="2" applyNumberFormat="1" applyFont="1" applyFill="1" applyBorder="1"/>
    <xf numFmtId="0" fontId="10" fillId="0" borderId="1" xfId="1" applyFont="1" applyFill="1" applyBorder="1"/>
    <xf numFmtId="0" fontId="10" fillId="0" borderId="1" xfId="1" applyFont="1" applyFill="1" applyBorder="1" applyAlignment="1">
      <alignment horizontal="left"/>
    </xf>
    <xf numFmtId="0" fontId="10" fillId="0" borderId="0" xfId="1" applyFont="1" applyFill="1" applyBorder="1"/>
    <xf numFmtId="0" fontId="11" fillId="0" borderId="2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89" fontId="11" fillId="0" borderId="0" xfId="2" applyNumberFormat="1" applyFont="1" applyFill="1" applyBorder="1" applyAlignment="1">
      <alignment vertical="center"/>
    </xf>
    <xf numFmtId="188" fontId="11" fillId="0" borderId="0" xfId="2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88" fontId="11" fillId="0" borderId="0" xfId="2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6" xfId="1" quotePrefix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188" fontId="11" fillId="0" borderId="0" xfId="2" quotePrefix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188" fontId="11" fillId="0" borderId="1" xfId="2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89" fontId="12" fillId="0" borderId="8" xfId="2" applyNumberFormat="1" applyFont="1" applyFill="1" applyBorder="1" applyAlignment="1">
      <alignment horizontal="center" vertical="center"/>
    </xf>
    <xf numFmtId="189" fontId="12" fillId="0" borderId="9" xfId="2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vertical="center"/>
    </xf>
    <xf numFmtId="190" fontId="15" fillId="0" borderId="12" xfId="3" applyNumberFormat="1" applyFont="1" applyFill="1" applyBorder="1" applyAlignment="1">
      <alignment horizontal="right" vertical="center"/>
    </xf>
    <xf numFmtId="190" fontId="15" fillId="0" borderId="3" xfId="3" applyNumberFormat="1" applyFont="1" applyFill="1" applyBorder="1" applyAlignment="1">
      <alignment horizontal="right" vertical="center"/>
    </xf>
    <xf numFmtId="188" fontId="12" fillId="0" borderId="4" xfId="2" applyNumberFormat="1" applyFont="1" applyFill="1" applyBorder="1" applyAlignment="1">
      <alignment horizontal="center" vertical="center"/>
    </xf>
    <xf numFmtId="188" fontId="12" fillId="0" borderId="9" xfId="2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89" fontId="12" fillId="0" borderId="0" xfId="2" applyNumberFormat="1" applyFont="1" applyFill="1" applyBorder="1" applyAlignment="1">
      <alignment vertical="center"/>
    </xf>
    <xf numFmtId="188" fontId="12" fillId="0" borderId="0" xfId="2" applyNumberFormat="1" applyFont="1" applyFill="1" applyBorder="1" applyAlignment="1">
      <alignment vertical="center"/>
    </xf>
    <xf numFmtId="188" fontId="12" fillId="0" borderId="0" xfId="2" quotePrefix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189" fontId="11" fillId="0" borderId="0" xfId="2" applyNumberFormat="1" applyFont="1" applyFill="1" applyBorder="1" applyAlignment="1"/>
    <xf numFmtId="188" fontId="11" fillId="0" borderId="0" xfId="2" applyNumberFormat="1" applyFont="1" applyFill="1" applyBorder="1" applyAlignment="1"/>
    <xf numFmtId="0" fontId="11" fillId="0" borderId="0" xfId="1" applyFont="1" applyFill="1" applyBorder="1" applyAlignment="1"/>
    <xf numFmtId="188" fontId="11" fillId="0" borderId="0" xfId="2" quotePrefix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89" fontId="17" fillId="0" borderId="8" xfId="2" applyNumberFormat="1" applyFont="1" applyFill="1" applyBorder="1" applyAlignment="1">
      <alignment horizontal="center" vertical="center"/>
    </xf>
    <xf numFmtId="189" fontId="17" fillId="0" borderId="9" xfId="2" applyNumberFormat="1" applyFont="1" applyFill="1" applyBorder="1" applyAlignment="1">
      <alignment horizontal="center" vertical="center"/>
    </xf>
    <xf numFmtId="189" fontId="17" fillId="0" borderId="0" xfId="2" applyNumberFormat="1" applyFont="1" applyFill="1" applyBorder="1" applyAlignment="1">
      <alignment horizontal="center" vertical="center"/>
    </xf>
    <xf numFmtId="191" fontId="17" fillId="0" borderId="13" xfId="2" applyNumberFormat="1" applyFont="1" applyFill="1" applyBorder="1" applyAlignment="1">
      <alignment horizontal="right" vertical="center"/>
    </xf>
    <xf numFmtId="188" fontId="17" fillId="0" borderId="0" xfId="2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90" fontId="17" fillId="0" borderId="8" xfId="3" applyNumberFormat="1" applyFont="1" applyFill="1" applyBorder="1" applyAlignment="1">
      <alignment horizontal="right" vertical="center"/>
    </xf>
    <xf numFmtId="188" fontId="11" fillId="0" borderId="9" xfId="2" applyNumberFormat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190" fontId="4" fillId="0" borderId="8" xfId="3" applyNumberFormat="1" applyFont="1" applyFill="1" applyBorder="1" applyAlignment="1">
      <alignment horizontal="right" vertical="center"/>
    </xf>
    <xf numFmtId="190" fontId="4" fillId="0" borderId="0" xfId="3" applyNumberFormat="1" applyFont="1" applyFill="1" applyBorder="1" applyAlignment="1">
      <alignment horizontal="right" vertical="center"/>
    </xf>
    <xf numFmtId="192" fontId="17" fillId="0" borderId="8" xfId="3" applyNumberFormat="1" applyFont="1" applyFill="1" applyBorder="1" applyAlignment="1">
      <alignment horizontal="right" vertical="center"/>
    </xf>
    <xf numFmtId="190" fontId="17" fillId="0" borderId="13" xfId="3" applyNumberFormat="1" applyFont="1" applyFill="1" applyBorder="1" applyAlignment="1">
      <alignment horizontal="right" vertical="center"/>
    </xf>
    <xf numFmtId="190" fontId="17" fillId="0" borderId="0" xfId="3" applyNumberFormat="1" applyFont="1" applyFill="1" applyBorder="1" applyAlignment="1">
      <alignment horizontal="right" vertical="center"/>
    </xf>
    <xf numFmtId="192" fontId="17" fillId="0" borderId="0" xfId="3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1" fillId="0" borderId="0" xfId="1" applyFont="1" applyFill="1" applyBorder="1"/>
    <xf numFmtId="189" fontId="17" fillId="0" borderId="8" xfId="2" applyNumberFormat="1" applyFont="1" applyFill="1" applyBorder="1"/>
    <xf numFmtId="189" fontId="17" fillId="0" borderId="9" xfId="2" applyNumberFormat="1" applyFont="1" applyFill="1" applyBorder="1"/>
    <xf numFmtId="189" fontId="17" fillId="0" borderId="0" xfId="2" applyNumberFormat="1" applyFont="1" applyFill="1" applyBorder="1"/>
    <xf numFmtId="188" fontId="17" fillId="0" borderId="8" xfId="2" applyNumberFormat="1" applyFont="1" applyFill="1" applyBorder="1" applyAlignment="1">
      <alignment horizontal="center" vertical="center"/>
    </xf>
    <xf numFmtId="188" fontId="11" fillId="0" borderId="9" xfId="2" applyNumberFormat="1" applyFont="1" applyFill="1" applyBorder="1"/>
    <xf numFmtId="188" fontId="11" fillId="0" borderId="0" xfId="2" applyNumberFormat="1" applyFont="1" applyFill="1" applyBorder="1"/>
    <xf numFmtId="0" fontId="11" fillId="0" borderId="0" xfId="1" applyFont="1" applyFill="1" applyBorder="1" applyAlignment="1">
      <alignment horizontal="left"/>
    </xf>
    <xf numFmtId="193" fontId="11" fillId="0" borderId="0" xfId="1" applyNumberFormat="1" applyFont="1" applyFill="1" applyBorder="1"/>
    <xf numFmtId="0" fontId="17" fillId="0" borderId="9" xfId="3" applyFont="1" applyFill="1" applyBorder="1" applyAlignment="1">
      <alignment horizontal="left" vertical="center"/>
    </xf>
    <xf numFmtId="0" fontId="11" fillId="0" borderId="9" xfId="1" applyFont="1" applyFill="1" applyBorder="1"/>
    <xf numFmtId="191" fontId="17" fillId="0" borderId="0" xfId="2" applyNumberFormat="1" applyFont="1" applyFill="1" applyBorder="1" applyAlignment="1">
      <alignment horizontal="right" vertical="center"/>
    </xf>
    <xf numFmtId="191" fontId="17" fillId="0" borderId="9" xfId="2" applyNumberFormat="1" applyFont="1" applyFill="1" applyBorder="1" applyAlignment="1">
      <alignment horizontal="right" vertical="center"/>
    </xf>
    <xf numFmtId="188" fontId="17" fillId="0" borderId="8" xfId="2" applyNumberFormat="1" applyFont="1" applyFill="1" applyBorder="1" applyAlignment="1">
      <alignment horizontal="right" vertical="center"/>
    </xf>
    <xf numFmtId="192" fontId="17" fillId="0" borderId="0" xfId="2" applyNumberFormat="1" applyFont="1" applyFill="1" applyBorder="1" applyAlignment="1">
      <alignment horizontal="right" vertical="center"/>
    </xf>
    <xf numFmtId="189" fontId="17" fillId="0" borderId="9" xfId="1" applyNumberFormat="1" applyFont="1" applyFill="1" applyBorder="1" applyAlignment="1">
      <alignment vertical="center"/>
    </xf>
    <xf numFmtId="188" fontId="11" fillId="0" borderId="8" xfId="2" applyNumberFormat="1" applyFont="1" applyFill="1" applyBorder="1" applyAlignment="1">
      <alignment horizontal="center" vertical="center"/>
    </xf>
    <xf numFmtId="189" fontId="17" fillId="0" borderId="10" xfId="2" applyNumberFormat="1" applyFont="1" applyFill="1" applyBorder="1" applyAlignment="1">
      <alignment horizontal="center" vertical="center"/>
    </xf>
    <xf numFmtId="189" fontId="17" fillId="0" borderId="11" xfId="1" applyNumberFormat="1" applyFont="1" applyFill="1" applyBorder="1" applyAlignment="1">
      <alignment vertical="center"/>
    </xf>
    <xf numFmtId="191" fontId="17" fillId="0" borderId="14" xfId="2" applyNumberFormat="1" applyFont="1" applyFill="1" applyBorder="1" applyAlignment="1">
      <alignment horizontal="right" vertical="center"/>
    </xf>
    <xf numFmtId="188" fontId="11" fillId="0" borderId="11" xfId="2" applyNumberFormat="1" applyFont="1" applyFill="1" applyBorder="1" applyAlignment="1">
      <alignment horizontal="center" vertical="center"/>
    </xf>
    <xf numFmtId="188" fontId="11" fillId="0" borderId="10" xfId="2" applyNumberFormat="1" applyFont="1" applyFill="1" applyBorder="1" applyAlignment="1">
      <alignment horizontal="center" vertical="center"/>
    </xf>
    <xf numFmtId="0" fontId="11" fillId="0" borderId="2" xfId="1" applyFont="1" applyFill="1" applyBorder="1"/>
    <xf numFmtId="0" fontId="11" fillId="0" borderId="2" xfId="1" applyFont="1" applyFill="1" applyBorder="1" applyAlignment="1"/>
    <xf numFmtId="188" fontId="11" fillId="0" borderId="2" xfId="2" applyNumberFormat="1" applyFont="1" applyFill="1" applyBorder="1"/>
    <xf numFmtId="0" fontId="11" fillId="0" borderId="0" xfId="1" applyFont="1" applyFill="1"/>
    <xf numFmtId="0" fontId="18" fillId="0" borderId="0" xfId="1" applyFont="1" applyFill="1" applyBorder="1" applyAlignment="1">
      <alignment vertical="center"/>
    </xf>
    <xf numFmtId="188" fontId="18" fillId="0" borderId="0" xfId="2" applyNumberFormat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left" vertical="center"/>
    </xf>
    <xf numFmtId="188" fontId="18" fillId="0" borderId="0" xfId="2" applyNumberFormat="1" applyFont="1" applyFill="1" applyAlignment="1">
      <alignment vertical="center"/>
    </xf>
    <xf numFmtId="0" fontId="9" fillId="0" borderId="0" xfId="1" applyFont="1" applyFill="1"/>
    <xf numFmtId="0" fontId="19" fillId="0" borderId="0" xfId="1" applyFont="1" applyFill="1" applyAlignment="1"/>
    <xf numFmtId="188" fontId="9" fillId="0" borderId="0" xfId="2" applyNumberFormat="1" applyFont="1" applyFill="1"/>
    <xf numFmtId="188" fontId="9" fillId="0" borderId="0" xfId="2" applyNumberFormat="1" applyFont="1" applyFill="1" applyBorder="1"/>
    <xf numFmtId="190" fontId="20" fillId="0" borderId="0" xfId="3" applyNumberFormat="1" applyFont="1" applyFill="1" applyBorder="1" applyAlignment="1">
      <alignment horizontal="right" vertical="center"/>
    </xf>
    <xf numFmtId="0" fontId="10" fillId="0" borderId="0" xfId="1" applyFont="1" applyFill="1"/>
    <xf numFmtId="0" fontId="10" fillId="0" borderId="0" xfId="1" applyFont="1" applyFill="1" applyAlignment="1">
      <alignment horizontal="left"/>
    </xf>
    <xf numFmtId="0" fontId="9" fillId="0" borderId="0" xfId="1" applyFont="1" applyFill="1" applyBorder="1"/>
    <xf numFmtId="0" fontId="18" fillId="0" borderId="0" xfId="1" applyFont="1" applyFill="1"/>
    <xf numFmtId="0" fontId="18" fillId="0" borderId="0" xfId="1" applyFont="1" applyFill="1" applyAlignment="1"/>
    <xf numFmtId="188" fontId="18" fillId="0" borderId="0" xfId="2" applyNumberFormat="1" applyFont="1" applyFill="1"/>
    <xf numFmtId="188" fontId="18" fillId="0" borderId="0" xfId="2" applyNumberFormat="1" applyFont="1" applyFill="1" applyBorder="1"/>
    <xf numFmtId="0" fontId="18" fillId="0" borderId="0" xfId="1" applyFont="1" applyFill="1" applyBorder="1"/>
    <xf numFmtId="0" fontId="2" fillId="0" borderId="0" xfId="1" applyFont="1" applyFill="1" applyAlignment="1"/>
    <xf numFmtId="188" fontId="2" fillId="0" borderId="0" xfId="2" applyNumberFormat="1" applyFont="1" applyFill="1"/>
    <xf numFmtId="188" fontId="2" fillId="0" borderId="0" xfId="2" applyNumberFormat="1" applyFont="1" applyFill="1" applyBorder="1"/>
    <xf numFmtId="191" fontId="20" fillId="0" borderId="0" xfId="2" applyNumberFormat="1" applyFont="1" applyFill="1" applyBorder="1" applyAlignment="1">
      <alignment horizontal="right" vertical="center"/>
    </xf>
  </cellXfs>
  <cellStyles count="8">
    <cellStyle name="Comma 2" xfId="2"/>
    <cellStyle name="Comma 2 2" xfId="4"/>
    <cellStyle name="Comma 3" xfId="5"/>
    <cellStyle name="Normal" xfId="0" builtinId="0"/>
    <cellStyle name="Normal 2" xfId="1"/>
    <cellStyle name="Normal 2 2" xfId="3"/>
    <cellStyle name="Normal 3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576763" y="-4576763"/>
          <a:ext cx="0" cy="915352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28575</xdr:colOff>
      <xdr:row>0</xdr:row>
      <xdr:rowOff>1</xdr:rowOff>
    </xdr:from>
    <xdr:to>
      <xdr:col>26</xdr:col>
      <xdr:colOff>123825</xdr:colOff>
      <xdr:row>28</xdr:row>
      <xdr:rowOff>219076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9448800" y="1"/>
          <a:ext cx="523875" cy="6457950"/>
          <a:chOff x="984" y="3"/>
          <a:chExt cx="55" cy="69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28575</xdr:colOff>
      <xdr:row>29</xdr:row>
      <xdr:rowOff>38100</xdr:rowOff>
    </xdr:from>
    <xdr:to>
      <xdr:col>26</xdr:col>
      <xdr:colOff>104775</xdr:colOff>
      <xdr:row>61</xdr:row>
      <xdr:rowOff>180975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9448800" y="6505575"/>
          <a:ext cx="504825" cy="6629400"/>
          <a:chOff x="1002" y="699"/>
          <a:chExt cx="66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9" y="734"/>
            <a:ext cx="35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5"/>
  <sheetViews>
    <sheetView showGridLines="0" tabSelected="1" workbookViewId="0">
      <selection activeCell="F64" sqref="F64"/>
    </sheetView>
  </sheetViews>
  <sheetFormatPr defaultRowHeight="18.75"/>
  <cols>
    <col min="1" max="1" width="1.7109375" style="1" customWidth="1"/>
    <col min="2" max="2" width="5.5703125" style="142" customWidth="1"/>
    <col min="3" max="3" width="4.7109375" style="1" customWidth="1"/>
    <col min="4" max="4" width="10.28515625" style="1" customWidth="1"/>
    <col min="5" max="5" width="1.140625" style="1" customWidth="1"/>
    <col min="6" max="6" width="13.7109375" style="1" customWidth="1"/>
    <col min="7" max="7" width="1.7109375" style="1" customWidth="1"/>
    <col min="8" max="8" width="12" style="1" customWidth="1"/>
    <col min="9" max="9" width="2.28515625" style="1" customWidth="1"/>
    <col min="10" max="10" width="14" style="131" hidden="1" customWidth="1"/>
    <col min="11" max="11" width="6.85546875" style="131" hidden="1" customWidth="1"/>
    <col min="12" max="12" width="1.7109375" style="1" hidden="1" customWidth="1"/>
    <col min="13" max="13" width="12.85546875" style="131" customWidth="1"/>
    <col min="14" max="14" width="7.85546875" style="131" customWidth="1"/>
    <col min="15" max="15" width="1.7109375" style="1" customWidth="1"/>
    <col min="16" max="16" width="12.85546875" style="131" customWidth="1"/>
    <col min="17" max="17" width="7.7109375" style="131" customWidth="1"/>
    <col min="18" max="18" width="1.7109375" style="1" customWidth="1"/>
    <col min="19" max="19" width="12.85546875" style="131" customWidth="1"/>
    <col min="20" max="20" width="7.7109375" style="131" customWidth="1"/>
    <col min="21" max="21" width="1.7109375" style="1" customWidth="1"/>
    <col min="22" max="22" width="3.28515625" style="1" customWidth="1"/>
    <col min="23" max="23" width="1.7109375" style="134" customWidth="1"/>
    <col min="24" max="24" width="16.140625" style="135" customWidth="1"/>
    <col min="25" max="25" width="2.28515625" style="30" customWidth="1"/>
    <col min="26" max="26" width="4.140625" style="8" customWidth="1"/>
    <col min="27" max="33" width="7.42578125" style="8" customWidth="1"/>
    <col min="34" max="34" width="2.28515625" style="1" customWidth="1"/>
    <col min="35" max="35" width="4.7109375" style="1" customWidth="1"/>
    <col min="36" max="38" width="5.7109375" style="1" customWidth="1"/>
    <col min="39" max="16384" width="9.140625" style="1"/>
  </cols>
  <sheetData>
    <row r="1" spans="1:35" ht="22.5" customHeight="1">
      <c r="B1" s="2" t="s">
        <v>0</v>
      </c>
      <c r="C1" s="3">
        <v>20.100000000000001</v>
      </c>
      <c r="D1" s="4" t="s">
        <v>1</v>
      </c>
      <c r="E1" s="4"/>
      <c r="F1" s="4"/>
      <c r="G1" s="4"/>
      <c r="H1" s="4"/>
      <c r="I1" s="4"/>
      <c r="J1" s="5"/>
      <c r="K1" s="5"/>
      <c r="L1" s="3"/>
      <c r="M1" s="5"/>
      <c r="N1" s="5"/>
      <c r="O1" s="3"/>
      <c r="P1" s="5"/>
      <c r="Q1" s="5"/>
      <c r="R1" s="3"/>
      <c r="S1" s="5"/>
      <c r="T1" s="5"/>
      <c r="U1" s="3"/>
      <c r="V1" s="3"/>
      <c r="W1" s="1"/>
      <c r="X1" s="6"/>
      <c r="Y1" s="7"/>
      <c r="Z1" s="7"/>
    </row>
    <row r="2" spans="1:35" ht="21" customHeight="1">
      <c r="B2" s="9" t="s">
        <v>2</v>
      </c>
      <c r="C2" s="3">
        <v>20.100000000000001</v>
      </c>
      <c r="D2" s="2" t="s">
        <v>3</v>
      </c>
      <c r="E2" s="10"/>
      <c r="F2" s="10"/>
      <c r="G2" s="10"/>
      <c r="H2" s="10"/>
      <c r="I2" s="10"/>
      <c r="J2" s="11"/>
      <c r="K2" s="11"/>
      <c r="L2" s="12"/>
      <c r="M2" s="11"/>
      <c r="N2" s="11"/>
      <c r="O2" s="12"/>
      <c r="P2" s="11"/>
      <c r="Q2" s="13"/>
      <c r="R2" s="14"/>
      <c r="S2" s="11"/>
      <c r="T2" s="13"/>
      <c r="U2" s="14"/>
      <c r="V2" s="14"/>
      <c r="W2" s="1"/>
      <c r="X2" s="15"/>
      <c r="Y2" s="16"/>
      <c r="Z2" s="16"/>
      <c r="AI2" s="8"/>
    </row>
    <row r="3" spans="1:35" s="17" customFormat="1" ht="9.75" customHeight="1">
      <c r="B3" s="18"/>
      <c r="C3" s="19"/>
      <c r="D3" s="20"/>
      <c r="E3" s="20"/>
      <c r="F3" s="20"/>
      <c r="G3" s="20"/>
      <c r="H3" s="20"/>
      <c r="I3" s="20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19"/>
      <c r="V3" s="19"/>
      <c r="X3" s="22" t="s">
        <v>4</v>
      </c>
      <c r="Y3" s="23"/>
      <c r="Z3" s="23"/>
      <c r="AA3" s="24"/>
      <c r="AB3" s="24"/>
      <c r="AC3" s="24"/>
      <c r="AD3" s="24"/>
      <c r="AE3" s="24"/>
      <c r="AF3" s="24"/>
      <c r="AG3" s="24"/>
      <c r="AI3" s="24"/>
    </row>
    <row r="4" spans="1:35" s="8" customFormat="1" ht="3" hidden="1" customHeight="1">
      <c r="A4" s="25"/>
      <c r="B4" s="26"/>
      <c r="C4" s="25"/>
      <c r="D4" s="25"/>
      <c r="E4" s="25"/>
      <c r="F4" s="25"/>
      <c r="G4" s="25"/>
      <c r="H4" s="25"/>
      <c r="I4" s="25"/>
      <c r="J4" s="27">
        <v>10</v>
      </c>
      <c r="K4" s="27"/>
      <c r="L4" s="25"/>
      <c r="M4" s="27"/>
      <c r="N4" s="27"/>
      <c r="O4" s="25"/>
      <c r="P4" s="27"/>
      <c r="Q4" s="27"/>
      <c r="R4" s="25"/>
      <c r="S4" s="27"/>
      <c r="T4" s="27"/>
      <c r="U4" s="25"/>
      <c r="V4" s="25"/>
      <c r="W4" s="28"/>
      <c r="X4" s="29"/>
      <c r="Y4" s="30"/>
    </row>
    <row r="5" spans="1:35" s="42" customFormat="1" ht="21" customHeight="1">
      <c r="A5" s="31"/>
      <c r="B5" s="32"/>
      <c r="C5" s="33"/>
      <c r="D5" s="33"/>
      <c r="E5" s="33"/>
      <c r="F5" s="34"/>
      <c r="G5" s="35"/>
      <c r="H5" s="34"/>
      <c r="I5" s="35"/>
      <c r="J5" s="36" t="s">
        <v>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3"/>
      <c r="W5" s="33"/>
      <c r="X5" s="31"/>
      <c r="Y5" s="39"/>
      <c r="Z5" s="39"/>
      <c r="AA5" s="40"/>
      <c r="AB5" s="41"/>
      <c r="AD5" s="43"/>
      <c r="AG5" s="41"/>
    </row>
    <row r="6" spans="1:35" s="42" customFormat="1" ht="18" customHeight="1">
      <c r="A6" s="44" t="s">
        <v>6</v>
      </c>
      <c r="B6" s="44"/>
      <c r="C6" s="44"/>
      <c r="D6" s="44"/>
      <c r="E6" s="39"/>
      <c r="F6" s="45" t="s">
        <v>7</v>
      </c>
      <c r="G6" s="46"/>
      <c r="H6" s="45" t="s">
        <v>8</v>
      </c>
      <c r="I6" s="46"/>
      <c r="J6" s="47" t="s">
        <v>9</v>
      </c>
      <c r="K6" s="37"/>
      <c r="L6" s="38"/>
      <c r="M6" s="47" t="s">
        <v>10</v>
      </c>
      <c r="N6" s="37"/>
      <c r="O6" s="38"/>
      <c r="P6" s="48" t="s">
        <v>11</v>
      </c>
      <c r="Q6" s="37"/>
      <c r="R6" s="38"/>
      <c r="S6" s="48" t="s">
        <v>12</v>
      </c>
      <c r="T6" s="37"/>
      <c r="U6" s="38"/>
      <c r="V6" s="39"/>
      <c r="W6" s="44" t="s">
        <v>13</v>
      </c>
      <c r="X6" s="44"/>
      <c r="Y6" s="39"/>
      <c r="Z6" s="39"/>
      <c r="AA6" s="40"/>
      <c r="AB6" s="41"/>
      <c r="AD6" s="49"/>
      <c r="AG6" s="41"/>
    </row>
    <row r="7" spans="1:35" s="42" customFormat="1" ht="18" customHeight="1">
      <c r="A7" s="44"/>
      <c r="B7" s="44"/>
      <c r="C7" s="44"/>
      <c r="D7" s="44"/>
      <c r="E7" s="39"/>
      <c r="F7" s="45" t="s">
        <v>14</v>
      </c>
      <c r="G7" s="46"/>
      <c r="H7" s="45" t="s">
        <v>15</v>
      </c>
      <c r="I7" s="46"/>
      <c r="J7" s="43" t="s">
        <v>8</v>
      </c>
      <c r="K7" s="50" t="s">
        <v>16</v>
      </c>
      <c r="L7" s="51"/>
      <c r="M7" s="43" t="s">
        <v>8</v>
      </c>
      <c r="N7" s="50" t="s">
        <v>16</v>
      </c>
      <c r="O7" s="51"/>
      <c r="P7" s="43" t="s">
        <v>8</v>
      </c>
      <c r="Q7" s="50" t="s">
        <v>16</v>
      </c>
      <c r="R7" s="51"/>
      <c r="S7" s="43" t="s">
        <v>8</v>
      </c>
      <c r="T7" s="50" t="s">
        <v>16</v>
      </c>
      <c r="U7" s="51"/>
      <c r="V7" s="39"/>
      <c r="W7" s="44"/>
      <c r="X7" s="44"/>
      <c r="Y7" s="39"/>
      <c r="Z7" s="39"/>
      <c r="AA7" s="40"/>
      <c r="AB7" s="41"/>
      <c r="AD7" s="43"/>
      <c r="AG7" s="41"/>
    </row>
    <row r="8" spans="1:35" s="42" customFormat="1" ht="18" customHeight="1">
      <c r="A8" s="52"/>
      <c r="B8" s="53"/>
      <c r="C8" s="54"/>
      <c r="D8" s="54"/>
      <c r="E8" s="54"/>
      <c r="F8" s="55" t="s">
        <v>17</v>
      </c>
      <c r="G8" s="56"/>
      <c r="H8" s="55" t="s">
        <v>18</v>
      </c>
      <c r="I8" s="56"/>
      <c r="J8" s="57" t="s">
        <v>19</v>
      </c>
      <c r="K8" s="55" t="s">
        <v>20</v>
      </c>
      <c r="L8" s="56"/>
      <c r="M8" s="57" t="s">
        <v>19</v>
      </c>
      <c r="N8" s="55" t="s">
        <v>20</v>
      </c>
      <c r="O8" s="56"/>
      <c r="P8" s="57" t="s">
        <v>19</v>
      </c>
      <c r="Q8" s="55" t="s">
        <v>20</v>
      </c>
      <c r="R8" s="56"/>
      <c r="S8" s="57" t="s">
        <v>19</v>
      </c>
      <c r="T8" s="55" t="s">
        <v>20</v>
      </c>
      <c r="U8" s="56"/>
      <c r="V8" s="54"/>
      <c r="W8" s="54"/>
      <c r="X8" s="52"/>
      <c r="Y8" s="39"/>
      <c r="Z8" s="39"/>
      <c r="AA8" s="40"/>
      <c r="AB8" s="41"/>
      <c r="AD8" s="49"/>
      <c r="AG8" s="41"/>
    </row>
    <row r="9" spans="1:35" s="59" customFormat="1" ht="20.25" customHeight="1">
      <c r="A9" s="58" t="s">
        <v>21</v>
      </c>
      <c r="C9" s="60"/>
      <c r="D9" s="60"/>
      <c r="E9" s="61" t="s">
        <v>22</v>
      </c>
      <c r="F9" s="62">
        <f>SUM(F11:F17,F19:F29,F39,F41:F43,F45:F46,F48:F52,F55:F58)</f>
        <v>70370</v>
      </c>
      <c r="G9" s="63"/>
      <c r="H9" s="62">
        <f>SUM(H11:H17,H19:H29,H39,H41:H43,H45:H46,H48:H52,H55:H58)</f>
        <v>46867</v>
      </c>
      <c r="I9" s="63"/>
      <c r="J9" s="62">
        <f>SUM(J11:J17,J19:J29,J39,J41:J43,J45:J46,J48:J52,J55:J58)</f>
        <v>28070</v>
      </c>
      <c r="K9" s="62">
        <f>SUM(K11:K17,K19:K29,K39,K41:K43,K45:K46,K48:K52,K55:K58)</f>
        <v>2505.738643820619</v>
      </c>
      <c r="L9" s="64"/>
      <c r="M9" s="65">
        <v>21281</v>
      </c>
      <c r="N9" s="66">
        <v>45.407216164892141</v>
      </c>
      <c r="O9" s="67"/>
      <c r="P9" s="65">
        <f>SUM(P11:P49)</f>
        <v>11309.518</v>
      </c>
      <c r="Q9" s="66">
        <v>34</v>
      </c>
      <c r="R9" s="68"/>
      <c r="S9" s="62">
        <v>25643.368999999999</v>
      </c>
      <c r="T9" s="62">
        <v>54</v>
      </c>
      <c r="U9" s="68"/>
      <c r="W9" s="69" t="s">
        <v>23</v>
      </c>
      <c r="X9" s="69"/>
      <c r="Y9" s="60"/>
      <c r="Z9" s="60"/>
      <c r="AA9" s="70"/>
      <c r="AB9" s="71"/>
      <c r="AD9" s="72"/>
      <c r="AG9" s="71"/>
    </row>
    <row r="10" spans="1:35" s="78" customFormat="1" ht="18" customHeight="1">
      <c r="A10" s="73" t="s">
        <v>24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4"/>
      <c r="Z10" s="75"/>
      <c r="AA10" s="76"/>
      <c r="AB10" s="77"/>
      <c r="AD10" s="79"/>
      <c r="AG10" s="77"/>
    </row>
    <row r="11" spans="1:35" s="42" customFormat="1" ht="18" customHeight="1">
      <c r="A11" s="80"/>
      <c r="B11" s="42" t="s">
        <v>25</v>
      </c>
      <c r="C11" s="39"/>
      <c r="D11" s="39"/>
      <c r="E11" s="81" t="s">
        <v>22</v>
      </c>
      <c r="F11" s="82">
        <v>13462</v>
      </c>
      <c r="G11" s="83"/>
      <c r="H11" s="84">
        <v>9662</v>
      </c>
      <c r="I11" s="84"/>
      <c r="J11" s="85">
        <v>3400</v>
      </c>
      <c r="K11" s="86">
        <f>(J11/H11)*100</f>
        <v>35.189401780169739</v>
      </c>
      <c r="L11" s="87"/>
      <c r="M11" s="85">
        <v>2329</v>
      </c>
      <c r="N11" s="86">
        <f>(M11/H11)*100</f>
        <v>24.104740219416271</v>
      </c>
      <c r="O11" s="43"/>
      <c r="P11" s="88">
        <v>1127.4000000000001</v>
      </c>
      <c r="Q11" s="88">
        <v>11.668391637342163</v>
      </c>
      <c r="R11" s="89"/>
      <c r="S11" s="88">
        <v>3226.69</v>
      </c>
      <c r="T11" s="88">
        <v>33.395673773545859</v>
      </c>
      <c r="U11" s="89"/>
      <c r="V11" s="43"/>
      <c r="W11" s="39"/>
      <c r="X11" s="80" t="s">
        <v>26</v>
      </c>
      <c r="Y11" s="39"/>
      <c r="Z11" s="39"/>
      <c r="AA11" s="40"/>
      <c r="AB11" s="41"/>
      <c r="AD11" s="49"/>
      <c r="AG11" s="41"/>
    </row>
    <row r="12" spans="1:35" s="42" customFormat="1" ht="18" customHeight="1">
      <c r="A12" s="80"/>
      <c r="B12" s="42" t="s">
        <v>27</v>
      </c>
      <c r="C12" s="39"/>
      <c r="D12" s="39"/>
      <c r="E12" s="81" t="s">
        <v>22</v>
      </c>
      <c r="F12" s="82">
        <v>9510</v>
      </c>
      <c r="G12" s="83"/>
      <c r="H12" s="84">
        <v>6660</v>
      </c>
      <c r="I12" s="84"/>
      <c r="J12" s="85">
        <v>2900</v>
      </c>
      <c r="K12" s="86">
        <f t="shared" ref="K12:K28" si="0">(J12/H12)*100</f>
        <v>43.543543543543542</v>
      </c>
      <c r="L12" s="87"/>
      <c r="M12" s="85">
        <v>3049</v>
      </c>
      <c r="N12" s="86">
        <f t="shared" ref="N12:N29" si="1">(M12/H12)*100</f>
        <v>45.780780780780781</v>
      </c>
      <c r="O12" s="43"/>
      <c r="P12" s="88">
        <v>1890.54</v>
      </c>
      <c r="Q12" s="88">
        <v>28.386486486486486</v>
      </c>
      <c r="R12" s="89"/>
      <c r="S12" s="88">
        <v>4447.45</v>
      </c>
      <c r="T12" s="88">
        <v>66.778528528528525</v>
      </c>
      <c r="U12" s="89"/>
      <c r="V12" s="43"/>
      <c r="W12" s="39"/>
      <c r="X12" s="80" t="s">
        <v>28</v>
      </c>
      <c r="Y12" s="39"/>
      <c r="Z12" s="39"/>
      <c r="AA12" s="40"/>
      <c r="AB12" s="41"/>
      <c r="AD12" s="49"/>
      <c r="AG12" s="41"/>
    </row>
    <row r="13" spans="1:35" s="42" customFormat="1" ht="18" customHeight="1">
      <c r="A13" s="80"/>
      <c r="B13" s="42" t="s">
        <v>29</v>
      </c>
      <c r="C13" s="39"/>
      <c r="D13" s="39"/>
      <c r="E13" s="81" t="s">
        <v>22</v>
      </c>
      <c r="F13" s="82">
        <v>265</v>
      </c>
      <c r="G13" s="83"/>
      <c r="H13" s="84">
        <v>243</v>
      </c>
      <c r="I13" s="84"/>
      <c r="J13" s="85">
        <v>233</v>
      </c>
      <c r="K13" s="86">
        <f t="shared" si="0"/>
        <v>95.884773662551439</v>
      </c>
      <c r="L13" s="87"/>
      <c r="M13" s="85">
        <v>163</v>
      </c>
      <c r="N13" s="86">
        <f t="shared" si="1"/>
        <v>67.078189300411523</v>
      </c>
      <c r="O13" s="43"/>
      <c r="P13" s="88">
        <v>60.965000000000003</v>
      </c>
      <c r="Q13" s="88">
        <v>24.143598273335709</v>
      </c>
      <c r="R13" s="89"/>
      <c r="S13" s="88">
        <v>168.34399999999999</v>
      </c>
      <c r="T13" s="88">
        <v>66.668250762346034</v>
      </c>
      <c r="U13" s="89"/>
      <c r="V13" s="43"/>
      <c r="W13" s="39"/>
      <c r="X13" s="80" t="s">
        <v>30</v>
      </c>
      <c r="Y13" s="39"/>
      <c r="Z13" s="39"/>
      <c r="AA13" s="40"/>
      <c r="AB13" s="41"/>
      <c r="AD13" s="49"/>
      <c r="AG13" s="41"/>
    </row>
    <row r="14" spans="1:35" s="42" customFormat="1" ht="18" customHeight="1">
      <c r="A14" s="80"/>
      <c r="B14" s="42" t="s">
        <v>31</v>
      </c>
      <c r="C14" s="39"/>
      <c r="D14" s="39"/>
      <c r="E14" s="81" t="s">
        <v>22</v>
      </c>
      <c r="F14" s="82">
        <v>263</v>
      </c>
      <c r="G14" s="83"/>
      <c r="H14" s="84">
        <v>249</v>
      </c>
      <c r="I14" s="86"/>
      <c r="J14" s="85">
        <v>121</v>
      </c>
      <c r="K14" s="86">
        <f t="shared" si="0"/>
        <v>48.594377510040161</v>
      </c>
      <c r="L14" s="87"/>
      <c r="M14" s="85">
        <v>34</v>
      </c>
      <c r="N14" s="86">
        <f t="shared" si="1"/>
        <v>13.654618473895583</v>
      </c>
      <c r="O14" s="43"/>
      <c r="P14" s="88">
        <v>16.925999999999998</v>
      </c>
      <c r="Q14" s="88">
        <v>6.7975903614457831</v>
      </c>
      <c r="R14" s="89"/>
      <c r="S14" s="88">
        <v>98.44</v>
      </c>
      <c r="T14" s="88">
        <v>39.53413654618474</v>
      </c>
      <c r="U14" s="89"/>
      <c r="V14" s="43"/>
      <c r="W14" s="39"/>
      <c r="X14" s="42" t="s">
        <v>32</v>
      </c>
      <c r="Y14" s="39"/>
      <c r="Z14" s="39"/>
      <c r="AA14" s="40"/>
      <c r="AB14" s="41"/>
      <c r="AD14" s="49"/>
      <c r="AG14" s="41"/>
    </row>
    <row r="15" spans="1:35" s="42" customFormat="1" ht="18" customHeight="1">
      <c r="A15" s="80"/>
      <c r="B15" s="42" t="s">
        <v>33</v>
      </c>
      <c r="C15" s="39"/>
      <c r="D15" s="39"/>
      <c r="E15" s="81" t="s">
        <v>22</v>
      </c>
      <c r="F15" s="82">
        <v>106</v>
      </c>
      <c r="G15" s="83"/>
      <c r="H15" s="84">
        <v>102</v>
      </c>
      <c r="I15" s="86"/>
      <c r="J15" s="85">
        <v>92</v>
      </c>
      <c r="K15" s="86">
        <f t="shared" si="0"/>
        <v>90.196078431372555</v>
      </c>
      <c r="L15" s="87"/>
      <c r="M15" s="85">
        <v>74</v>
      </c>
      <c r="N15" s="86">
        <f t="shared" si="1"/>
        <v>72.549019607843135</v>
      </c>
      <c r="O15" s="43"/>
      <c r="P15" s="88">
        <v>24.055</v>
      </c>
      <c r="Q15" s="88">
        <v>23.42943410928217</v>
      </c>
      <c r="R15" s="89"/>
      <c r="S15" s="88">
        <v>92.374000000000009</v>
      </c>
      <c r="T15" s="88">
        <v>89.971754163825864</v>
      </c>
      <c r="U15" s="89"/>
      <c r="V15" s="43"/>
      <c r="W15" s="39"/>
      <c r="X15" s="80" t="s">
        <v>34</v>
      </c>
      <c r="Y15" s="39"/>
      <c r="Z15" s="39"/>
      <c r="AA15" s="40"/>
      <c r="AB15" s="41"/>
      <c r="AD15" s="49"/>
      <c r="AG15" s="41"/>
    </row>
    <row r="16" spans="1:35" s="78" customFormat="1" ht="18" customHeight="1">
      <c r="A16" s="80"/>
      <c r="B16" s="42" t="s">
        <v>35</v>
      </c>
      <c r="C16" s="39"/>
      <c r="D16" s="39"/>
      <c r="E16" s="81" t="s">
        <v>22</v>
      </c>
      <c r="F16" s="82">
        <v>170</v>
      </c>
      <c r="G16" s="83"/>
      <c r="H16" s="84">
        <v>164</v>
      </c>
      <c r="I16" s="86"/>
      <c r="J16" s="85">
        <v>189</v>
      </c>
      <c r="K16" s="86">
        <f t="shared" si="0"/>
        <v>115.24390243902438</v>
      </c>
      <c r="L16" s="87"/>
      <c r="M16" s="85">
        <v>93</v>
      </c>
      <c r="N16" s="86">
        <f t="shared" si="1"/>
        <v>56.707317073170728</v>
      </c>
      <c r="O16" s="43"/>
      <c r="P16" s="88">
        <v>21.053000000000011</v>
      </c>
      <c r="Q16" s="88">
        <v>12.852869352869359</v>
      </c>
      <c r="R16" s="89"/>
      <c r="S16" s="88">
        <v>161.74100000000001</v>
      </c>
      <c r="T16" s="88">
        <v>98.742979242979246</v>
      </c>
      <c r="U16" s="89"/>
      <c r="V16" s="43"/>
      <c r="W16" s="39"/>
      <c r="X16" s="78" t="s">
        <v>36</v>
      </c>
      <c r="Y16" s="75"/>
      <c r="Z16" s="75"/>
      <c r="AA16" s="76"/>
      <c r="AB16" s="77"/>
      <c r="AD16" s="79"/>
      <c r="AG16" s="77"/>
    </row>
    <row r="17" spans="1:35" s="42" customFormat="1" ht="18" customHeight="1">
      <c r="A17" s="80"/>
      <c r="B17" s="42" t="s">
        <v>37</v>
      </c>
      <c r="C17" s="39"/>
      <c r="D17" s="39"/>
      <c r="E17" s="81" t="s">
        <v>22</v>
      </c>
      <c r="F17" s="82">
        <v>939</v>
      </c>
      <c r="G17" s="83"/>
      <c r="H17" s="84">
        <v>896</v>
      </c>
      <c r="I17" s="86"/>
      <c r="J17" s="85">
        <v>534</v>
      </c>
      <c r="K17" s="86">
        <f>(J17/H17)*100</f>
        <v>59.598214285714292</v>
      </c>
      <c r="L17" s="87"/>
      <c r="M17" s="85">
        <v>635</v>
      </c>
      <c r="N17" s="86">
        <f>(M17/H17)*100</f>
        <v>70.870535714285708</v>
      </c>
      <c r="O17" s="43"/>
      <c r="P17" s="88">
        <v>341.72</v>
      </c>
      <c r="Q17" s="88">
        <v>38.138392857142854</v>
      </c>
      <c r="R17" s="89"/>
      <c r="S17" s="88">
        <v>775.6</v>
      </c>
      <c r="T17" s="88">
        <v>86.5625</v>
      </c>
      <c r="U17" s="89"/>
      <c r="V17" s="43"/>
      <c r="W17" s="39"/>
      <c r="X17" s="42" t="s">
        <v>38</v>
      </c>
      <c r="Y17" s="39"/>
      <c r="Z17" s="39"/>
      <c r="AA17" s="40"/>
      <c r="AB17" s="41"/>
      <c r="AD17" s="49"/>
      <c r="AG17" s="41"/>
    </row>
    <row r="18" spans="1:35" s="42" customFormat="1" ht="18.75" customHeight="1">
      <c r="A18" s="73" t="s">
        <v>39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39"/>
      <c r="Z18" s="39"/>
      <c r="AA18" s="40"/>
      <c r="AB18" s="41"/>
      <c r="AD18" s="49"/>
      <c r="AG18" s="41"/>
    </row>
    <row r="19" spans="1:35" s="42" customFormat="1" ht="18" customHeight="1">
      <c r="A19" s="80"/>
      <c r="B19" s="42" t="s">
        <v>40</v>
      </c>
      <c r="C19" s="39"/>
      <c r="D19" s="39"/>
      <c r="E19" s="81" t="s">
        <v>22</v>
      </c>
      <c r="F19" s="82">
        <v>135</v>
      </c>
      <c r="G19" s="83"/>
      <c r="H19" s="84">
        <v>128</v>
      </c>
      <c r="I19" s="84"/>
      <c r="J19" s="85">
        <v>76</v>
      </c>
      <c r="K19" s="86">
        <f t="shared" si="0"/>
        <v>59.375</v>
      </c>
      <c r="L19" s="87"/>
      <c r="M19" s="85">
        <v>49</v>
      </c>
      <c r="N19" s="86">
        <f t="shared" si="1"/>
        <v>38.28125</v>
      </c>
      <c r="O19" s="43"/>
      <c r="P19" s="88">
        <v>27.941999999999993</v>
      </c>
      <c r="Q19" s="88">
        <v>21.663823848658705</v>
      </c>
      <c r="R19" s="89"/>
      <c r="S19" s="88">
        <v>94.942999999999998</v>
      </c>
      <c r="T19" s="88">
        <v>73.610637308109787</v>
      </c>
      <c r="U19" s="89"/>
      <c r="V19" s="43"/>
      <c r="W19" s="39"/>
      <c r="X19" s="80" t="s">
        <v>41</v>
      </c>
      <c r="Y19" s="39"/>
      <c r="Z19" s="39"/>
      <c r="AA19" s="40"/>
      <c r="AB19" s="41"/>
      <c r="AD19" s="49"/>
      <c r="AG19" s="41"/>
    </row>
    <row r="20" spans="1:35" s="42" customFormat="1" ht="18" customHeight="1">
      <c r="A20" s="80"/>
      <c r="B20" s="42" t="s">
        <v>42</v>
      </c>
      <c r="C20" s="39"/>
      <c r="D20" s="39"/>
      <c r="E20" s="81" t="s">
        <v>22</v>
      </c>
      <c r="F20" s="82">
        <v>520</v>
      </c>
      <c r="G20" s="83"/>
      <c r="H20" s="84">
        <v>477</v>
      </c>
      <c r="I20" s="84"/>
      <c r="J20" s="85">
        <v>292</v>
      </c>
      <c r="K20" s="86">
        <f t="shared" si="0"/>
        <v>61.215932914046121</v>
      </c>
      <c r="L20" s="87"/>
      <c r="M20" s="85">
        <v>279</v>
      </c>
      <c r="N20" s="86">
        <f t="shared" si="1"/>
        <v>58.490566037735846</v>
      </c>
      <c r="O20" s="43"/>
      <c r="P20" s="88">
        <v>145.86000000000001</v>
      </c>
      <c r="Q20" s="88">
        <v>30.707368421052635</v>
      </c>
      <c r="R20" s="89"/>
      <c r="S20" s="88">
        <v>210.36</v>
      </c>
      <c r="T20" s="88">
        <v>44.286315789473683</v>
      </c>
      <c r="U20" s="89"/>
      <c r="V20" s="43"/>
      <c r="W20" s="39"/>
      <c r="X20" s="42" t="s">
        <v>43</v>
      </c>
      <c r="Y20" s="39"/>
      <c r="Z20" s="39"/>
      <c r="AA20" s="40"/>
      <c r="AB20" s="41"/>
      <c r="AD20" s="49"/>
      <c r="AG20" s="41"/>
    </row>
    <row r="21" spans="1:35" s="42" customFormat="1" ht="18" customHeight="1">
      <c r="A21" s="80"/>
      <c r="B21" s="42" t="s">
        <v>44</v>
      </c>
      <c r="C21" s="39"/>
      <c r="D21" s="39"/>
      <c r="E21" s="81" t="s">
        <v>22</v>
      </c>
      <c r="F21" s="82">
        <v>166</v>
      </c>
      <c r="G21" s="83"/>
      <c r="H21" s="84">
        <v>156</v>
      </c>
      <c r="I21" s="84"/>
      <c r="J21" s="85">
        <v>69</v>
      </c>
      <c r="K21" s="86">
        <f t="shared" si="0"/>
        <v>44.230769230769226</v>
      </c>
      <c r="L21" s="87"/>
      <c r="M21" s="85">
        <v>61</v>
      </c>
      <c r="N21" s="86">
        <f t="shared" si="1"/>
        <v>39.102564102564102</v>
      </c>
      <c r="O21" s="43"/>
      <c r="P21" s="88">
        <v>58.57</v>
      </c>
      <c r="Q21" s="88">
        <v>37.30573248407643</v>
      </c>
      <c r="R21" s="89"/>
      <c r="S21" s="88">
        <v>53.83</v>
      </c>
      <c r="T21" s="88">
        <v>34.286624203821653</v>
      </c>
      <c r="U21" s="89"/>
      <c r="V21" s="43"/>
      <c r="W21" s="39"/>
      <c r="X21" s="42" t="s">
        <v>45</v>
      </c>
      <c r="Y21" s="39"/>
      <c r="Z21" s="39"/>
      <c r="AA21" s="40"/>
      <c r="AB21" s="41"/>
      <c r="AD21" s="49"/>
      <c r="AG21" s="41"/>
    </row>
    <row r="22" spans="1:35" s="42" customFormat="1" ht="18" customHeight="1">
      <c r="A22" s="80"/>
      <c r="B22" s="42" t="s">
        <v>46</v>
      </c>
      <c r="C22" s="39"/>
      <c r="D22" s="39"/>
      <c r="E22" s="81" t="s">
        <v>22</v>
      </c>
      <c r="F22" s="82">
        <v>164</v>
      </c>
      <c r="G22" s="83"/>
      <c r="H22" s="84">
        <v>127</v>
      </c>
      <c r="I22" s="84"/>
      <c r="J22" s="85">
        <v>100</v>
      </c>
      <c r="K22" s="86">
        <f t="shared" si="0"/>
        <v>78.740157480314963</v>
      </c>
      <c r="L22" s="87"/>
      <c r="M22" s="85">
        <v>77</v>
      </c>
      <c r="N22" s="86">
        <f t="shared" si="1"/>
        <v>60.629921259842526</v>
      </c>
      <c r="O22" s="43"/>
      <c r="P22" s="88">
        <v>47.13</v>
      </c>
      <c r="Q22" s="88">
        <v>37.110236220472444</v>
      </c>
      <c r="R22" s="89"/>
      <c r="S22" s="88">
        <v>116.36</v>
      </c>
      <c r="T22" s="88">
        <v>91.622047244094503</v>
      </c>
      <c r="U22" s="89"/>
      <c r="V22" s="43"/>
      <c r="W22" s="39"/>
      <c r="X22" s="42" t="s">
        <v>47</v>
      </c>
      <c r="Y22" s="39"/>
      <c r="Z22" s="39"/>
      <c r="AA22" s="40"/>
      <c r="AB22" s="41"/>
      <c r="AD22" s="49"/>
      <c r="AG22" s="41"/>
    </row>
    <row r="23" spans="1:35" s="42" customFormat="1" ht="18" customHeight="1">
      <c r="A23" s="80"/>
      <c r="B23" s="42" t="s">
        <v>48</v>
      </c>
      <c r="C23" s="39"/>
      <c r="D23" s="39"/>
      <c r="E23" s="81" t="s">
        <v>22</v>
      </c>
      <c r="F23" s="82">
        <v>2431</v>
      </c>
      <c r="G23" s="83"/>
      <c r="H23" s="84">
        <v>1850</v>
      </c>
      <c r="I23" s="84"/>
      <c r="J23" s="85">
        <v>1143</v>
      </c>
      <c r="K23" s="86">
        <f t="shared" si="0"/>
        <v>61.783783783783782</v>
      </c>
      <c r="L23" s="87"/>
      <c r="M23" s="85">
        <v>605</v>
      </c>
      <c r="N23" s="86">
        <f t="shared" si="1"/>
        <v>32.702702702702702</v>
      </c>
      <c r="O23" s="43"/>
      <c r="P23" s="88">
        <v>149.25</v>
      </c>
      <c r="Q23" s="88">
        <v>8.0675675675675684</v>
      </c>
      <c r="R23" s="89"/>
      <c r="S23" s="88">
        <v>1530.86</v>
      </c>
      <c r="T23" s="88">
        <v>82.749189189189195</v>
      </c>
      <c r="U23" s="89"/>
      <c r="V23" s="43"/>
      <c r="W23" s="39"/>
      <c r="X23" s="80" t="s">
        <v>49</v>
      </c>
      <c r="Y23" s="39"/>
      <c r="Z23" s="39"/>
      <c r="AA23" s="40"/>
      <c r="AB23" s="41"/>
      <c r="AD23" s="49"/>
      <c r="AG23" s="41"/>
    </row>
    <row r="24" spans="1:35" s="42" customFormat="1" ht="18" customHeight="1">
      <c r="A24" s="80"/>
      <c r="B24" s="42" t="s">
        <v>50</v>
      </c>
      <c r="C24" s="39"/>
      <c r="D24" s="39"/>
      <c r="E24" s="81" t="s">
        <v>22</v>
      </c>
      <c r="F24" s="82">
        <v>1980</v>
      </c>
      <c r="G24" s="83"/>
      <c r="H24" s="84">
        <v>1880</v>
      </c>
      <c r="I24" s="84"/>
      <c r="J24" s="85">
        <v>820</v>
      </c>
      <c r="K24" s="86">
        <f t="shared" si="0"/>
        <v>43.61702127659575</v>
      </c>
      <c r="L24" s="87"/>
      <c r="M24" s="85">
        <v>1020</v>
      </c>
      <c r="N24" s="86">
        <f t="shared" si="1"/>
        <v>54.255319148936167</v>
      </c>
      <c r="O24" s="43"/>
      <c r="P24" s="88">
        <v>808.3</v>
      </c>
      <c r="Q24" s="88">
        <v>42.994680851063826</v>
      </c>
      <c r="R24" s="89"/>
      <c r="S24" s="88">
        <v>990.8</v>
      </c>
      <c r="T24" s="88">
        <v>52.702127659574465</v>
      </c>
      <c r="U24" s="89"/>
      <c r="V24" s="43"/>
      <c r="W24" s="39"/>
      <c r="X24" s="80" t="s">
        <v>51</v>
      </c>
      <c r="Y24" s="39"/>
      <c r="Z24" s="39"/>
      <c r="AA24" s="40"/>
      <c r="AB24" s="41"/>
      <c r="AD24" s="49"/>
      <c r="AG24" s="41"/>
    </row>
    <row r="25" spans="1:35" s="42" customFormat="1" ht="18" customHeight="1">
      <c r="A25" s="80"/>
      <c r="B25" s="42" t="s">
        <v>52</v>
      </c>
      <c r="C25" s="39"/>
      <c r="D25" s="39"/>
      <c r="E25" s="81" t="s">
        <v>22</v>
      </c>
      <c r="F25" s="82">
        <v>314</v>
      </c>
      <c r="G25" s="83"/>
      <c r="H25" s="84">
        <v>291</v>
      </c>
      <c r="I25" s="84"/>
      <c r="J25" s="85">
        <v>273</v>
      </c>
      <c r="K25" s="86">
        <f t="shared" si="0"/>
        <v>93.814432989690715</v>
      </c>
      <c r="L25" s="87"/>
      <c r="M25" s="85">
        <v>137</v>
      </c>
      <c r="N25" s="86">
        <f t="shared" si="1"/>
        <v>47.079037800687281</v>
      </c>
      <c r="O25" s="43"/>
      <c r="P25" s="88">
        <v>100.14300000000001</v>
      </c>
      <c r="Q25" s="88">
        <v>34.320230302614895</v>
      </c>
      <c r="R25" s="89"/>
      <c r="S25" s="88">
        <v>95.129000000000005</v>
      </c>
      <c r="T25" s="88">
        <v>32.601871208746012</v>
      </c>
      <c r="U25" s="89"/>
      <c r="V25" s="43"/>
      <c r="W25" s="39"/>
      <c r="X25" s="80" t="s">
        <v>53</v>
      </c>
      <c r="Y25" s="39"/>
      <c r="Z25" s="39"/>
      <c r="AA25" s="40"/>
      <c r="AB25" s="41"/>
      <c r="AD25" s="49"/>
      <c r="AG25" s="41"/>
    </row>
    <row r="26" spans="1:35" s="42" customFormat="1" ht="18" customHeight="1">
      <c r="A26" s="80"/>
      <c r="B26" s="42" t="s">
        <v>54</v>
      </c>
      <c r="C26" s="39"/>
      <c r="D26" s="39"/>
      <c r="E26" s="90" t="s">
        <v>22</v>
      </c>
      <c r="F26" s="84">
        <v>110</v>
      </c>
      <c r="G26" s="83"/>
      <c r="H26" s="84">
        <v>109</v>
      </c>
      <c r="I26" s="84"/>
      <c r="J26" s="85">
        <v>106</v>
      </c>
      <c r="K26" s="86">
        <f t="shared" si="0"/>
        <v>97.247706422018354</v>
      </c>
      <c r="L26" s="87"/>
      <c r="M26" s="85">
        <v>27</v>
      </c>
      <c r="N26" s="86">
        <f t="shared" si="1"/>
        <v>24.770642201834864</v>
      </c>
      <c r="O26" s="43"/>
      <c r="P26" s="88">
        <v>85.58</v>
      </c>
      <c r="Q26" s="88">
        <v>55.716145833333336</v>
      </c>
      <c r="R26" s="89"/>
      <c r="S26" s="88">
        <v>69.67</v>
      </c>
      <c r="T26" s="88">
        <v>45.358072916666664</v>
      </c>
      <c r="U26" s="89"/>
      <c r="V26" s="43"/>
      <c r="W26" s="39"/>
      <c r="X26" s="80" t="s">
        <v>55</v>
      </c>
      <c r="Y26" s="39"/>
      <c r="Z26" s="39"/>
      <c r="AA26" s="40"/>
      <c r="AB26" s="41"/>
      <c r="AD26" s="49"/>
      <c r="AG26" s="41"/>
    </row>
    <row r="27" spans="1:35" s="42" customFormat="1" ht="18" customHeight="1">
      <c r="A27" s="80"/>
      <c r="B27" s="42" t="s">
        <v>56</v>
      </c>
      <c r="C27" s="39"/>
      <c r="D27" s="39"/>
      <c r="E27" s="90" t="s">
        <v>22</v>
      </c>
      <c r="F27" s="84">
        <v>141</v>
      </c>
      <c r="G27" s="83"/>
      <c r="H27" s="84">
        <v>134</v>
      </c>
      <c r="I27" s="84"/>
      <c r="J27" s="85">
        <v>135</v>
      </c>
      <c r="K27" s="86">
        <f t="shared" si="0"/>
        <v>100.74626865671641</v>
      </c>
      <c r="L27" s="87"/>
      <c r="M27" s="85">
        <v>63</v>
      </c>
      <c r="N27" s="86">
        <f t="shared" si="1"/>
        <v>47.014925373134332</v>
      </c>
      <c r="O27" s="43"/>
      <c r="P27" s="88">
        <v>41.793999999999997</v>
      </c>
      <c r="Q27" s="88">
        <v>31.189552238805966</v>
      </c>
      <c r="R27" s="89"/>
      <c r="S27" s="88">
        <v>62.945999999999998</v>
      </c>
      <c r="T27" s="88">
        <v>46.974626865671638</v>
      </c>
      <c r="U27" s="89"/>
      <c r="V27" s="43"/>
      <c r="W27" s="39"/>
      <c r="X27" s="80" t="s">
        <v>57</v>
      </c>
      <c r="Y27" s="39"/>
      <c r="Z27" s="39"/>
      <c r="AA27" s="40"/>
      <c r="AB27" s="41"/>
      <c r="AD27" s="49"/>
      <c r="AG27" s="41"/>
    </row>
    <row r="28" spans="1:35" s="42" customFormat="1" ht="18" customHeight="1">
      <c r="A28" s="80"/>
      <c r="B28" s="42" t="s">
        <v>58</v>
      </c>
      <c r="C28" s="39"/>
      <c r="D28" s="39"/>
      <c r="E28" s="90" t="s">
        <v>22</v>
      </c>
      <c r="F28" s="84">
        <v>275</v>
      </c>
      <c r="G28" s="83"/>
      <c r="H28" s="84">
        <v>268</v>
      </c>
      <c r="I28" s="84"/>
      <c r="J28" s="85">
        <v>294</v>
      </c>
      <c r="K28" s="86">
        <f t="shared" si="0"/>
        <v>109.70149253731343</v>
      </c>
      <c r="L28" s="87"/>
      <c r="M28" s="85">
        <v>151</v>
      </c>
      <c r="N28" s="86">
        <f t="shared" si="1"/>
        <v>56.343283582089555</v>
      </c>
      <c r="O28" s="43"/>
      <c r="P28" s="88">
        <v>91.082999999999998</v>
      </c>
      <c r="Q28" s="88">
        <v>33.986194029850743</v>
      </c>
      <c r="R28" s="89"/>
      <c r="S28" s="88">
        <v>120.67</v>
      </c>
      <c r="T28" s="88">
        <v>45.026119402985074</v>
      </c>
      <c r="U28" s="89"/>
      <c r="V28" s="43"/>
      <c r="W28" s="39"/>
      <c r="X28" s="80" t="s">
        <v>59</v>
      </c>
      <c r="Y28" s="39"/>
      <c r="Z28" s="39"/>
      <c r="AA28" s="40"/>
      <c r="AB28" s="41"/>
      <c r="AD28" s="49"/>
      <c r="AG28" s="41"/>
    </row>
    <row r="29" spans="1:35" s="42" customFormat="1" ht="18" customHeight="1">
      <c r="A29" s="80"/>
      <c r="B29" s="42" t="s">
        <v>60</v>
      </c>
      <c r="C29" s="39"/>
      <c r="D29" s="39"/>
      <c r="E29" s="90" t="s">
        <v>22</v>
      </c>
      <c r="F29" s="84">
        <v>121</v>
      </c>
      <c r="G29" s="83"/>
      <c r="H29" s="84">
        <v>118</v>
      </c>
      <c r="I29" s="84"/>
      <c r="J29" s="85">
        <v>113</v>
      </c>
      <c r="K29" s="86">
        <f>(J29/H29)*100</f>
        <v>95.762711864406782</v>
      </c>
      <c r="L29" s="87"/>
      <c r="M29" s="85">
        <v>78</v>
      </c>
      <c r="N29" s="86">
        <f t="shared" si="1"/>
        <v>66.101694915254242</v>
      </c>
      <c r="O29" s="43"/>
      <c r="P29" s="88">
        <v>62.826999999999998</v>
      </c>
      <c r="Q29" s="88">
        <v>53.261275008477455</v>
      </c>
      <c r="R29" s="89"/>
      <c r="S29" s="88">
        <v>59.461999999999996</v>
      </c>
      <c r="T29" s="88">
        <v>50.408613089182772</v>
      </c>
      <c r="U29" s="89"/>
      <c r="V29" s="43"/>
      <c r="W29" s="39"/>
      <c r="X29" s="80" t="s">
        <v>61</v>
      </c>
      <c r="Y29" s="39"/>
      <c r="Z29" s="39"/>
      <c r="AA29" s="40"/>
      <c r="AB29" s="41"/>
      <c r="AD29" s="49"/>
      <c r="AG29" s="41"/>
    </row>
    <row r="30" spans="1:35" ht="22.5" customHeight="1">
      <c r="B30" s="2" t="s">
        <v>0</v>
      </c>
      <c r="C30" s="3">
        <v>20.100000000000001</v>
      </c>
      <c r="D30" s="4" t="s">
        <v>62</v>
      </c>
      <c r="E30" s="4"/>
      <c r="F30" s="4"/>
      <c r="G30" s="4"/>
      <c r="H30" s="4"/>
      <c r="I30" s="4"/>
      <c r="J30" s="5"/>
      <c r="K30" s="5"/>
      <c r="L30" s="3"/>
      <c r="M30" s="5"/>
      <c r="N30" s="5"/>
      <c r="O30" s="3"/>
      <c r="P30" s="91"/>
      <c r="Q30" s="92"/>
      <c r="R30" s="3"/>
      <c r="S30" s="1"/>
      <c r="T30" s="1"/>
      <c r="U30" s="3"/>
      <c r="V30" s="3"/>
      <c r="W30" s="1"/>
      <c r="X30" s="6"/>
      <c r="Y30" s="7"/>
      <c r="Z30" s="7"/>
      <c r="AC30" s="1"/>
    </row>
    <row r="31" spans="1:35" ht="15.75" customHeight="1">
      <c r="B31" s="9" t="s">
        <v>2</v>
      </c>
      <c r="C31" s="3">
        <v>20.100000000000001</v>
      </c>
      <c r="D31" s="2" t="s">
        <v>63</v>
      </c>
      <c r="E31" s="15"/>
      <c r="F31" s="15"/>
      <c r="G31" s="15"/>
      <c r="H31" s="15"/>
      <c r="I31" s="15"/>
      <c r="J31" s="13"/>
      <c r="K31" s="13"/>
      <c r="L31" s="14"/>
      <c r="M31" s="13"/>
      <c r="N31" s="13"/>
      <c r="O31" s="14"/>
      <c r="P31" s="13"/>
      <c r="Q31" s="13"/>
      <c r="R31" s="14"/>
      <c r="S31" s="13"/>
      <c r="T31" s="13"/>
      <c r="U31" s="14"/>
      <c r="V31" s="14"/>
      <c r="W31" s="1"/>
      <c r="X31" s="15"/>
      <c r="Y31" s="16"/>
      <c r="Z31" s="16"/>
      <c r="AC31" s="1"/>
      <c r="AI31" s="8"/>
    </row>
    <row r="32" spans="1:35" s="17" customFormat="1" ht="8.25" customHeight="1">
      <c r="B32" s="18"/>
      <c r="C32" s="19"/>
      <c r="D32" s="20"/>
      <c r="E32" s="20"/>
      <c r="F32" s="20"/>
      <c r="G32" s="20"/>
      <c r="H32" s="20"/>
      <c r="I32" s="20"/>
      <c r="J32" s="21"/>
      <c r="K32" s="21"/>
      <c r="L32" s="19"/>
      <c r="M32" s="21"/>
      <c r="N32" s="21"/>
      <c r="O32" s="19"/>
      <c r="P32" s="21"/>
      <c r="Q32" s="21"/>
      <c r="R32" s="19"/>
      <c r="S32" s="21"/>
      <c r="T32" s="21"/>
      <c r="U32" s="19"/>
      <c r="V32" s="19"/>
      <c r="X32" s="22" t="s">
        <v>4</v>
      </c>
      <c r="Y32" s="23"/>
      <c r="Z32" s="23"/>
      <c r="AA32" s="24"/>
      <c r="AB32" s="24"/>
      <c r="AD32" s="24"/>
      <c r="AE32" s="24"/>
      <c r="AF32" s="24"/>
      <c r="AG32" s="24"/>
      <c r="AI32" s="24"/>
    </row>
    <row r="33" spans="1:33" s="8" customFormat="1" ht="3" hidden="1" customHeight="1">
      <c r="A33" s="25"/>
      <c r="B33" s="26"/>
      <c r="C33" s="25"/>
      <c r="D33" s="25"/>
      <c r="E33" s="25"/>
      <c r="F33" s="25"/>
      <c r="G33" s="25"/>
      <c r="H33" s="25"/>
      <c r="I33" s="25"/>
      <c r="J33" s="27"/>
      <c r="K33" s="27"/>
      <c r="L33" s="25"/>
      <c r="M33" s="27"/>
      <c r="N33" s="27"/>
      <c r="O33" s="25"/>
      <c r="P33" s="27"/>
      <c r="Q33" s="27"/>
      <c r="R33" s="25"/>
      <c r="S33" s="27"/>
      <c r="T33" s="27"/>
      <c r="U33" s="25"/>
      <c r="V33" s="25"/>
      <c r="W33" s="28"/>
      <c r="X33" s="29"/>
      <c r="Y33" s="30"/>
    </row>
    <row r="34" spans="1:33" s="42" customFormat="1" ht="21.75" customHeight="1">
      <c r="A34" s="31"/>
      <c r="B34" s="32"/>
      <c r="C34" s="33"/>
      <c r="D34" s="33"/>
      <c r="E34" s="33"/>
      <c r="F34" s="34"/>
      <c r="G34" s="35"/>
      <c r="H34" s="34"/>
      <c r="I34" s="35"/>
      <c r="J34" s="36" t="s">
        <v>5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8"/>
      <c r="V34" s="33"/>
      <c r="W34" s="33"/>
      <c r="X34" s="31"/>
      <c r="Y34" s="39"/>
      <c r="Z34" s="39"/>
      <c r="AA34" s="40"/>
      <c r="AB34" s="41"/>
      <c r="AD34" s="43"/>
      <c r="AG34" s="41"/>
    </row>
    <row r="35" spans="1:33" s="42" customFormat="1" ht="18" customHeight="1">
      <c r="A35" s="44" t="s">
        <v>6</v>
      </c>
      <c r="B35" s="44"/>
      <c r="C35" s="44"/>
      <c r="D35" s="44"/>
      <c r="E35" s="39"/>
      <c r="F35" s="45" t="s">
        <v>7</v>
      </c>
      <c r="G35" s="46"/>
      <c r="H35" s="45" t="s">
        <v>8</v>
      </c>
      <c r="I35" s="46"/>
      <c r="J35" s="47" t="s">
        <v>9</v>
      </c>
      <c r="K35" s="37"/>
      <c r="L35" s="38"/>
      <c r="M35" s="47" t="s">
        <v>10</v>
      </c>
      <c r="N35" s="37"/>
      <c r="O35" s="38"/>
      <c r="P35" s="48" t="s">
        <v>11</v>
      </c>
      <c r="Q35" s="37"/>
      <c r="R35" s="38"/>
      <c r="S35" s="48" t="s">
        <v>12</v>
      </c>
      <c r="T35" s="37"/>
      <c r="U35" s="38"/>
      <c r="V35" s="39"/>
      <c r="W35" s="44" t="s">
        <v>13</v>
      </c>
      <c r="X35" s="44"/>
      <c r="Y35" s="39"/>
      <c r="Z35" s="39"/>
      <c r="AA35" s="40"/>
      <c r="AB35" s="41"/>
      <c r="AD35" s="44"/>
      <c r="AE35" s="44"/>
      <c r="AF35" s="44"/>
      <c r="AG35" s="44"/>
    </row>
    <row r="36" spans="1:33" s="42" customFormat="1" ht="18" customHeight="1">
      <c r="A36" s="44"/>
      <c r="B36" s="44"/>
      <c r="C36" s="44"/>
      <c r="D36" s="44"/>
      <c r="E36" s="39"/>
      <c r="F36" s="45" t="s">
        <v>14</v>
      </c>
      <c r="G36" s="46"/>
      <c r="H36" s="45" t="s">
        <v>15</v>
      </c>
      <c r="I36" s="46"/>
      <c r="J36" s="43" t="s">
        <v>8</v>
      </c>
      <c r="K36" s="50" t="s">
        <v>16</v>
      </c>
      <c r="L36" s="51"/>
      <c r="M36" s="43" t="s">
        <v>8</v>
      </c>
      <c r="N36" s="50" t="s">
        <v>16</v>
      </c>
      <c r="O36" s="51"/>
      <c r="P36" s="43" t="s">
        <v>8</v>
      </c>
      <c r="Q36" s="50" t="s">
        <v>16</v>
      </c>
      <c r="R36" s="51"/>
      <c r="S36" s="43" t="s">
        <v>8</v>
      </c>
      <c r="T36" s="50" t="s">
        <v>16</v>
      </c>
      <c r="U36" s="51"/>
      <c r="V36" s="39"/>
      <c r="W36" s="44"/>
      <c r="X36" s="44"/>
      <c r="Y36" s="39"/>
      <c r="Z36" s="39"/>
      <c r="AA36" s="40"/>
      <c r="AB36" s="41"/>
      <c r="AD36" s="44"/>
      <c r="AE36" s="44"/>
      <c r="AF36" s="44"/>
      <c r="AG36" s="44"/>
    </row>
    <row r="37" spans="1:33" s="42" customFormat="1" ht="18" customHeight="1">
      <c r="A37" s="52"/>
      <c r="B37" s="53"/>
      <c r="C37" s="54"/>
      <c r="D37" s="54"/>
      <c r="E37" s="54"/>
      <c r="F37" s="55" t="s">
        <v>17</v>
      </c>
      <c r="G37" s="56"/>
      <c r="H37" s="55" t="s">
        <v>18</v>
      </c>
      <c r="I37" s="56"/>
      <c r="J37" s="57" t="s">
        <v>19</v>
      </c>
      <c r="K37" s="55" t="s">
        <v>20</v>
      </c>
      <c r="L37" s="56"/>
      <c r="M37" s="57" t="s">
        <v>19</v>
      </c>
      <c r="N37" s="55" t="s">
        <v>20</v>
      </c>
      <c r="O37" s="56"/>
      <c r="P37" s="57" t="s">
        <v>19</v>
      </c>
      <c r="Q37" s="55" t="s">
        <v>20</v>
      </c>
      <c r="R37" s="56"/>
      <c r="S37" s="57" t="s">
        <v>19</v>
      </c>
      <c r="T37" s="55" t="s">
        <v>20</v>
      </c>
      <c r="U37" s="56"/>
      <c r="V37" s="54"/>
      <c r="W37" s="54"/>
      <c r="X37" s="52"/>
      <c r="Y37" s="39"/>
      <c r="Z37" s="39"/>
      <c r="AA37" s="40"/>
      <c r="AB37" s="41"/>
      <c r="AD37" s="49"/>
      <c r="AG37" s="41"/>
    </row>
    <row r="38" spans="1:33" s="78" customFormat="1" ht="18" customHeight="1">
      <c r="A38" s="69" t="s">
        <v>39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75"/>
      <c r="Z38" s="75"/>
      <c r="AA38" s="76"/>
      <c r="AB38" s="77"/>
      <c r="AD38" s="79"/>
      <c r="AG38" s="77"/>
    </row>
    <row r="39" spans="1:33" s="42" customFormat="1" ht="17.25" customHeight="1">
      <c r="A39" s="80"/>
      <c r="B39" s="42" t="s">
        <v>64</v>
      </c>
      <c r="C39" s="39"/>
      <c r="D39" s="39"/>
      <c r="E39" s="61" t="s">
        <v>22</v>
      </c>
      <c r="F39" s="82">
        <v>1966</v>
      </c>
      <c r="G39" s="83"/>
      <c r="H39" s="84">
        <v>1135</v>
      </c>
      <c r="I39" s="84"/>
      <c r="J39" s="85">
        <v>892</v>
      </c>
      <c r="K39" s="86">
        <f t="shared" ref="K39:K43" si="2">(J39/H39)*100</f>
        <v>78.590308370044042</v>
      </c>
      <c r="L39" s="86"/>
      <c r="M39" s="85">
        <v>759</v>
      </c>
      <c r="N39" s="86">
        <f t="shared" ref="N39:N43" si="3">(M39/H39)*100</f>
        <v>66.872246696035248</v>
      </c>
      <c r="O39" s="43"/>
      <c r="P39" s="88">
        <v>505.69</v>
      </c>
      <c r="Q39" s="93">
        <v>44.5691068375315</v>
      </c>
      <c r="R39" s="89"/>
      <c r="S39" s="94">
        <v>751.3</v>
      </c>
      <c r="T39" s="95">
        <v>66.216001833212857</v>
      </c>
      <c r="U39" s="89"/>
      <c r="V39" s="43"/>
      <c r="W39" s="39"/>
      <c r="X39" s="42" t="s">
        <v>65</v>
      </c>
      <c r="Y39" s="39"/>
      <c r="Z39" s="39"/>
      <c r="AA39" s="40"/>
      <c r="AB39" s="41"/>
      <c r="AC39" s="80"/>
      <c r="AD39" s="49"/>
      <c r="AG39" s="41"/>
    </row>
    <row r="40" spans="1:33" s="78" customFormat="1" ht="18" customHeight="1">
      <c r="A40" s="73" t="s">
        <v>66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5"/>
      <c r="Z40" s="75"/>
      <c r="AA40" s="76"/>
      <c r="AB40" s="77"/>
      <c r="AD40" s="79"/>
    </row>
    <row r="41" spans="1:33" s="42" customFormat="1" ht="17.25" customHeight="1">
      <c r="A41" s="80"/>
      <c r="B41" s="42" t="s">
        <v>67</v>
      </c>
      <c r="C41" s="39"/>
      <c r="D41" s="39"/>
      <c r="E41" s="61" t="s">
        <v>22</v>
      </c>
      <c r="F41" s="82">
        <v>960</v>
      </c>
      <c r="G41" s="83"/>
      <c r="H41" s="84">
        <v>957</v>
      </c>
      <c r="I41" s="84"/>
      <c r="J41" s="85">
        <v>767</v>
      </c>
      <c r="K41" s="86">
        <f t="shared" si="2"/>
        <v>80.14629049111808</v>
      </c>
      <c r="L41" s="86"/>
      <c r="M41" s="85">
        <v>753</v>
      </c>
      <c r="N41" s="86">
        <f t="shared" si="3"/>
        <v>78.683385579937308</v>
      </c>
      <c r="O41" s="43"/>
      <c r="P41" s="88">
        <v>506</v>
      </c>
      <c r="Q41" s="93">
        <v>52.873563218390807</v>
      </c>
      <c r="R41" s="89"/>
      <c r="S41" s="88">
        <v>845</v>
      </c>
      <c r="T41" s="88">
        <v>88.296760710553812</v>
      </c>
      <c r="U41" s="89"/>
      <c r="V41" s="43"/>
      <c r="W41" s="39"/>
      <c r="X41" s="80" t="s">
        <v>68</v>
      </c>
      <c r="Y41" s="39"/>
      <c r="Z41" s="39"/>
      <c r="AA41" s="40"/>
      <c r="AB41" s="41"/>
      <c r="AC41" s="80"/>
      <c r="AD41" s="49"/>
    </row>
    <row r="42" spans="1:33" s="42" customFormat="1" ht="17.25" customHeight="1">
      <c r="A42" s="80"/>
      <c r="B42" s="42" t="s">
        <v>69</v>
      </c>
      <c r="C42" s="39"/>
      <c r="D42" s="39"/>
      <c r="E42" s="61" t="s">
        <v>22</v>
      </c>
      <c r="F42" s="82">
        <v>160</v>
      </c>
      <c r="G42" s="83"/>
      <c r="H42" s="84">
        <v>143</v>
      </c>
      <c r="I42" s="84"/>
      <c r="J42" s="85">
        <v>59</v>
      </c>
      <c r="K42" s="86">
        <f>(J42/H42)*100</f>
        <v>41.25874125874126</v>
      </c>
      <c r="L42" s="86"/>
      <c r="M42" s="85">
        <v>36</v>
      </c>
      <c r="N42" s="86">
        <f t="shared" si="3"/>
        <v>25.174825174825177</v>
      </c>
      <c r="O42" s="43"/>
      <c r="P42" s="88">
        <v>32.32</v>
      </c>
      <c r="Q42" s="93">
        <v>22.6013986013986</v>
      </c>
      <c r="R42" s="89"/>
      <c r="S42" s="88">
        <v>143.66</v>
      </c>
      <c r="T42" s="88">
        <v>100.46153846153847</v>
      </c>
      <c r="U42" s="89"/>
      <c r="V42" s="43"/>
      <c r="W42" s="39"/>
      <c r="X42" s="80" t="s">
        <v>70</v>
      </c>
      <c r="Y42" s="39"/>
      <c r="Z42" s="39"/>
      <c r="AA42" s="40"/>
      <c r="AB42" s="41"/>
      <c r="AC42" s="80"/>
      <c r="AD42" s="49"/>
    </row>
    <row r="43" spans="1:33" s="42" customFormat="1" ht="17.25" customHeight="1">
      <c r="A43" s="80"/>
      <c r="B43" s="42" t="s">
        <v>71</v>
      </c>
      <c r="C43" s="39"/>
      <c r="D43" s="39"/>
      <c r="E43" s="61" t="s">
        <v>22</v>
      </c>
      <c r="F43" s="82">
        <v>240</v>
      </c>
      <c r="G43" s="83"/>
      <c r="H43" s="84">
        <v>200</v>
      </c>
      <c r="I43" s="84"/>
      <c r="J43" s="85">
        <v>201</v>
      </c>
      <c r="K43" s="86">
        <f t="shared" si="2"/>
        <v>100.49999999999999</v>
      </c>
      <c r="L43" s="86"/>
      <c r="M43" s="85">
        <v>89</v>
      </c>
      <c r="N43" s="86">
        <f t="shared" si="3"/>
        <v>44.5</v>
      </c>
      <c r="O43" s="43"/>
      <c r="P43" s="88">
        <v>32.799999999999997</v>
      </c>
      <c r="Q43" s="93">
        <v>16.399999999999999</v>
      </c>
      <c r="R43" s="89"/>
      <c r="S43" s="88">
        <v>199.6</v>
      </c>
      <c r="T43" s="88">
        <v>99.8</v>
      </c>
      <c r="U43" s="89"/>
      <c r="V43" s="43"/>
      <c r="W43" s="39"/>
      <c r="X43" s="80" t="s">
        <v>72</v>
      </c>
      <c r="Y43" s="39"/>
      <c r="Z43" s="39"/>
      <c r="AA43" s="40"/>
      <c r="AB43" s="41"/>
      <c r="AC43" s="80"/>
      <c r="AD43" s="49"/>
    </row>
    <row r="44" spans="1:33" s="78" customFormat="1" ht="18" customHeight="1">
      <c r="A44" s="73" t="s">
        <v>73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5"/>
      <c r="Z44" s="75"/>
      <c r="AA44" s="76"/>
      <c r="AB44" s="77"/>
      <c r="AD44" s="79"/>
    </row>
    <row r="45" spans="1:33" s="42" customFormat="1" ht="17.25" customHeight="1">
      <c r="A45" s="80"/>
      <c r="B45" s="42" t="s">
        <v>74</v>
      </c>
      <c r="C45" s="39"/>
      <c r="D45" s="39"/>
      <c r="E45" s="61" t="s">
        <v>22</v>
      </c>
      <c r="F45" s="82">
        <v>17745</v>
      </c>
      <c r="G45" s="83"/>
      <c r="H45" s="84">
        <v>7480</v>
      </c>
      <c r="I45" s="84"/>
      <c r="J45" s="85">
        <v>5051</v>
      </c>
      <c r="K45" s="86">
        <f t="shared" ref="K45:K46" si="4">(J45/H45)*100</f>
        <v>67.526737967914443</v>
      </c>
      <c r="L45" s="86"/>
      <c r="M45" s="85">
        <v>2720</v>
      </c>
      <c r="N45" s="86">
        <f t="shared" ref="N45:N46" si="5">(M45/H45)*100</f>
        <v>36.363636363636367</v>
      </c>
      <c r="O45" s="43"/>
      <c r="P45" s="94">
        <v>2596.0500000000002</v>
      </c>
      <c r="Q45" s="96">
        <v>34.706550802139027</v>
      </c>
      <c r="R45" s="89"/>
      <c r="S45" s="94">
        <v>3319.91</v>
      </c>
      <c r="T45" s="95">
        <v>44.383823529411764</v>
      </c>
      <c r="U45" s="89"/>
      <c r="V45" s="43"/>
      <c r="W45" s="39"/>
      <c r="X45" s="80" t="s">
        <v>75</v>
      </c>
      <c r="Y45" s="39"/>
      <c r="Z45" s="39"/>
      <c r="AA45" s="40"/>
      <c r="AB45" s="41"/>
      <c r="AC45" s="80"/>
      <c r="AD45" s="49"/>
    </row>
    <row r="46" spans="1:33" s="42" customFormat="1" ht="17.25" customHeight="1">
      <c r="A46" s="80"/>
      <c r="B46" s="42" t="s">
        <v>76</v>
      </c>
      <c r="C46" s="39"/>
      <c r="D46" s="39"/>
      <c r="E46" s="61" t="s">
        <v>22</v>
      </c>
      <c r="F46" s="82">
        <v>8860</v>
      </c>
      <c r="G46" s="83"/>
      <c r="H46" s="84">
        <v>5848</v>
      </c>
      <c r="I46" s="84"/>
      <c r="J46" s="85">
        <v>4207</v>
      </c>
      <c r="K46" s="86">
        <f t="shared" si="4"/>
        <v>71.939124487004108</v>
      </c>
      <c r="L46" s="86"/>
      <c r="M46" s="85">
        <v>2180</v>
      </c>
      <c r="N46" s="86">
        <f t="shared" si="5"/>
        <v>37.277701778385776</v>
      </c>
      <c r="O46" s="43"/>
      <c r="P46" s="94">
        <v>2151.91</v>
      </c>
      <c r="Q46" s="96">
        <v>36.797366621067034</v>
      </c>
      <c r="R46" s="89"/>
      <c r="S46" s="94">
        <v>2695.83</v>
      </c>
      <c r="T46" s="95">
        <v>46.098324213406293</v>
      </c>
      <c r="U46" s="89"/>
      <c r="V46" s="43"/>
      <c r="W46" s="39"/>
      <c r="X46" s="80" t="s">
        <v>77</v>
      </c>
      <c r="Y46" s="39"/>
      <c r="Z46" s="39"/>
      <c r="AA46" s="40"/>
      <c r="AB46" s="41"/>
      <c r="AC46" s="80"/>
      <c r="AD46" s="49"/>
    </row>
    <row r="47" spans="1:33" s="78" customFormat="1" ht="18" customHeight="1">
      <c r="A47" s="73" t="s">
        <v>78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5"/>
      <c r="Z47" s="75"/>
      <c r="AA47" s="76"/>
      <c r="AB47" s="77"/>
      <c r="AD47" s="79"/>
      <c r="AG47" s="77"/>
    </row>
    <row r="48" spans="1:33" s="42" customFormat="1" ht="17.25" customHeight="1">
      <c r="A48" s="80"/>
      <c r="B48" s="42" t="s">
        <v>79</v>
      </c>
      <c r="C48" s="39"/>
      <c r="D48" s="39"/>
      <c r="E48" s="61" t="s">
        <v>22</v>
      </c>
      <c r="F48" s="82">
        <v>224</v>
      </c>
      <c r="G48" s="83"/>
      <c r="H48" s="84">
        <v>220</v>
      </c>
      <c r="I48" s="84"/>
      <c r="J48" s="85">
        <v>167</v>
      </c>
      <c r="K48" s="86">
        <f t="shared" ref="K48:K52" si="6">(J48/H48)*100</f>
        <v>75.909090909090907</v>
      </c>
      <c r="L48" s="86"/>
      <c r="M48" s="85">
        <v>180</v>
      </c>
      <c r="N48" s="86">
        <f t="shared" ref="N48:N52" si="7">(M48/H48)*100</f>
        <v>81.818181818181827</v>
      </c>
      <c r="O48" s="89"/>
      <c r="P48" s="94">
        <v>203.28</v>
      </c>
      <c r="Q48" s="96">
        <v>73.400765445598694</v>
      </c>
      <c r="R48" s="89"/>
      <c r="S48" s="94">
        <v>203.28</v>
      </c>
      <c r="T48" s="88">
        <v>92.618917441224724</v>
      </c>
      <c r="U48" s="89"/>
      <c r="V48" s="43"/>
      <c r="W48" s="39"/>
      <c r="X48" s="42" t="s">
        <v>80</v>
      </c>
      <c r="Y48" s="39"/>
      <c r="Z48" s="39"/>
      <c r="AA48" s="40"/>
      <c r="AB48" s="41"/>
      <c r="AD48" s="49"/>
      <c r="AG48" s="41"/>
    </row>
    <row r="49" spans="1:35" s="42" customFormat="1" ht="17.25" customHeight="1">
      <c r="A49" s="80"/>
      <c r="B49" s="42" t="s">
        <v>81</v>
      </c>
      <c r="C49" s="39"/>
      <c r="D49" s="39"/>
      <c r="E49" s="61" t="s">
        <v>22</v>
      </c>
      <c r="F49" s="82">
        <v>420</v>
      </c>
      <c r="G49" s="83"/>
      <c r="H49" s="84">
        <v>390</v>
      </c>
      <c r="I49" s="84"/>
      <c r="J49" s="85">
        <v>308</v>
      </c>
      <c r="K49" s="86">
        <f t="shared" si="6"/>
        <v>78.974358974358978</v>
      </c>
      <c r="L49" s="43"/>
      <c r="M49" s="85">
        <v>186</v>
      </c>
      <c r="N49" s="86">
        <f t="shared" si="7"/>
        <v>47.692307692307693</v>
      </c>
      <c r="O49" s="89"/>
      <c r="P49" s="94">
        <v>180.33</v>
      </c>
      <c r="Q49" s="96">
        <v>41.397435897435891</v>
      </c>
      <c r="R49" s="89"/>
      <c r="S49" s="94">
        <v>180.33</v>
      </c>
      <c r="T49" s="88">
        <v>46.238461538461536</v>
      </c>
      <c r="U49" s="89"/>
      <c r="V49" s="43"/>
      <c r="W49" s="39"/>
      <c r="X49" s="42" t="s">
        <v>82</v>
      </c>
      <c r="Y49" s="39"/>
      <c r="Z49" s="39"/>
      <c r="AA49" s="40"/>
      <c r="AB49" s="41"/>
      <c r="AD49" s="49"/>
      <c r="AG49" s="41"/>
    </row>
    <row r="50" spans="1:35" s="42" customFormat="1" ht="17.25" customHeight="1">
      <c r="A50" s="80"/>
      <c r="B50" s="97" t="s">
        <v>83</v>
      </c>
      <c r="C50" s="39"/>
      <c r="D50" s="39"/>
      <c r="E50" s="61" t="s">
        <v>22</v>
      </c>
      <c r="F50" s="82">
        <v>117</v>
      </c>
      <c r="G50" s="83"/>
      <c r="H50" s="84">
        <v>105</v>
      </c>
      <c r="I50" s="84"/>
      <c r="J50" s="85">
        <v>67</v>
      </c>
      <c r="K50" s="86">
        <f>(J50/H50)*100</f>
        <v>63.809523809523803</v>
      </c>
      <c r="L50" s="43"/>
      <c r="M50" s="85">
        <v>48</v>
      </c>
      <c r="N50" s="86">
        <f t="shared" si="7"/>
        <v>45.714285714285715</v>
      </c>
      <c r="O50" s="89"/>
      <c r="P50" s="94">
        <v>80.810999999999993</v>
      </c>
      <c r="Q50" s="96">
        <v>30.925290642271772</v>
      </c>
      <c r="R50" s="89"/>
      <c r="S50" s="94">
        <v>80.810999999999993</v>
      </c>
      <c r="T50" s="88">
        <v>77.006861063464839</v>
      </c>
      <c r="U50" s="89"/>
      <c r="V50" s="43"/>
      <c r="W50" s="39"/>
      <c r="X50" s="42" t="s">
        <v>84</v>
      </c>
      <c r="Y50" s="39"/>
      <c r="Z50" s="39"/>
      <c r="AA50" s="40"/>
      <c r="AB50" s="41"/>
      <c r="AD50" s="49"/>
      <c r="AG50" s="41"/>
    </row>
    <row r="51" spans="1:35" s="42" customFormat="1" ht="17.25" customHeight="1">
      <c r="A51" s="80"/>
      <c r="B51" s="78" t="s">
        <v>85</v>
      </c>
      <c r="C51" s="39"/>
      <c r="D51" s="39"/>
      <c r="E51" s="61" t="s">
        <v>22</v>
      </c>
      <c r="F51" s="82">
        <v>164</v>
      </c>
      <c r="G51" s="83"/>
      <c r="H51" s="84">
        <v>150</v>
      </c>
      <c r="I51" s="84"/>
      <c r="J51" s="85">
        <v>144</v>
      </c>
      <c r="K51" s="86">
        <f t="shared" si="6"/>
        <v>96</v>
      </c>
      <c r="L51" s="43"/>
      <c r="M51" s="85">
        <v>135</v>
      </c>
      <c r="N51" s="86">
        <f t="shared" si="7"/>
        <v>90</v>
      </c>
      <c r="O51" s="89"/>
      <c r="P51" s="94">
        <v>93.319000000000003</v>
      </c>
      <c r="Q51" s="96">
        <v>97.37770382695507</v>
      </c>
      <c r="R51" s="89"/>
      <c r="S51" s="94">
        <v>93.319000000000003</v>
      </c>
      <c r="T51" s="88">
        <v>62.10915141430948</v>
      </c>
      <c r="U51" s="89"/>
      <c r="V51" s="43"/>
      <c r="W51" s="39"/>
      <c r="X51" s="80" t="s">
        <v>86</v>
      </c>
      <c r="Y51" s="39"/>
      <c r="Z51" s="39"/>
      <c r="AA51" s="40"/>
      <c r="AB51" s="41"/>
      <c r="AD51" s="49"/>
      <c r="AG51" s="41"/>
    </row>
    <row r="52" spans="1:35" s="98" customFormat="1" ht="17.25" customHeight="1">
      <c r="B52" s="78" t="s">
        <v>87</v>
      </c>
      <c r="E52" s="61" t="s">
        <v>22</v>
      </c>
      <c r="F52" s="99">
        <v>248</v>
      </c>
      <c r="G52" s="100"/>
      <c r="H52" s="101">
        <v>228</v>
      </c>
      <c r="I52" s="101"/>
      <c r="J52" s="85">
        <v>211</v>
      </c>
      <c r="K52" s="86">
        <f t="shared" si="6"/>
        <v>92.543859649122808</v>
      </c>
      <c r="L52" s="43"/>
      <c r="M52" s="85">
        <v>216</v>
      </c>
      <c r="N52" s="102">
        <f t="shared" si="7"/>
        <v>94.73684210526315</v>
      </c>
      <c r="O52" s="103"/>
      <c r="P52" s="94">
        <v>180.1</v>
      </c>
      <c r="Q52" s="96">
        <v>82.38545454545455</v>
      </c>
      <c r="R52" s="103"/>
      <c r="S52" s="94">
        <v>180.1</v>
      </c>
      <c r="T52" s="88">
        <v>65.490909090909085</v>
      </c>
      <c r="U52" s="103"/>
      <c r="V52" s="104"/>
      <c r="X52" s="98" t="s">
        <v>88</v>
      </c>
      <c r="AC52" s="105"/>
      <c r="AG52" s="106"/>
    </row>
    <row r="53" spans="1:35" s="98" customFormat="1" ht="17.25" customHeight="1">
      <c r="B53" s="107" t="s">
        <v>89</v>
      </c>
      <c r="E53" s="61"/>
      <c r="F53" s="88">
        <v>295</v>
      </c>
      <c r="G53" s="108"/>
      <c r="H53" s="88">
        <v>275.5</v>
      </c>
      <c r="I53" s="100"/>
      <c r="J53" s="109"/>
      <c r="K53" s="86"/>
      <c r="L53" s="43"/>
      <c r="M53" s="110">
        <v>0</v>
      </c>
      <c r="N53" s="111" t="s">
        <v>90</v>
      </c>
      <c r="O53" s="103"/>
      <c r="P53" s="94">
        <v>0</v>
      </c>
      <c r="Q53" s="112">
        <v>0</v>
      </c>
      <c r="R53" s="104"/>
      <c r="S53" s="94">
        <v>218.3</v>
      </c>
      <c r="T53" s="88">
        <v>79.237749546279488</v>
      </c>
      <c r="U53" s="104"/>
      <c r="V53" s="104"/>
      <c r="AC53" s="105"/>
      <c r="AG53" s="106"/>
    </row>
    <row r="54" spans="1:35" s="78" customFormat="1" ht="18.75" customHeight="1">
      <c r="A54" s="73" t="s">
        <v>91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5"/>
      <c r="Z54" s="75"/>
      <c r="AA54" s="76"/>
      <c r="AB54" s="77"/>
      <c r="AD54" s="79"/>
      <c r="AG54" s="77"/>
    </row>
    <row r="55" spans="1:35" s="42" customFormat="1" ht="17.25" customHeight="1">
      <c r="A55" s="80"/>
      <c r="B55" s="42" t="s">
        <v>92</v>
      </c>
      <c r="C55" s="39"/>
      <c r="D55" s="39"/>
      <c r="E55" s="61" t="s">
        <v>22</v>
      </c>
      <c r="F55" s="82">
        <v>710</v>
      </c>
      <c r="G55" s="83"/>
      <c r="H55" s="84">
        <v>643</v>
      </c>
      <c r="I55" s="84"/>
      <c r="J55" s="85">
        <v>604</v>
      </c>
      <c r="K55" s="86">
        <f t="shared" ref="K55:K58" si="8">(J55/H55)*100</f>
        <v>93.934681181959562</v>
      </c>
      <c r="L55" s="43"/>
      <c r="M55" s="85">
        <v>370</v>
      </c>
      <c r="N55" s="102">
        <f t="shared" ref="N55:N58" si="9">(M55/H55)*100</f>
        <v>57.542768273716952</v>
      </c>
      <c r="O55" s="89"/>
      <c r="P55" s="95">
        <v>299.7</v>
      </c>
      <c r="Q55" s="93">
        <v>39.258914728682178</v>
      </c>
      <c r="R55" s="89"/>
      <c r="S55" s="94">
        <v>299.7</v>
      </c>
      <c r="T55" s="88">
        <v>46.465116279069768</v>
      </c>
      <c r="U55" s="89"/>
      <c r="V55" s="43"/>
      <c r="W55" s="80"/>
      <c r="X55" s="80" t="s">
        <v>93</v>
      </c>
      <c r="Y55" s="39"/>
      <c r="Z55" s="39"/>
      <c r="AA55" s="40"/>
      <c r="AB55" s="41"/>
      <c r="AD55" s="49"/>
      <c r="AG55" s="41"/>
    </row>
    <row r="56" spans="1:35" s="42" customFormat="1" ht="17.25" customHeight="1">
      <c r="A56" s="80"/>
      <c r="B56" s="42" t="s">
        <v>94</v>
      </c>
      <c r="C56" s="39"/>
      <c r="D56" s="39"/>
      <c r="E56" s="61" t="s">
        <v>22</v>
      </c>
      <c r="F56" s="82">
        <v>391</v>
      </c>
      <c r="G56" s="83"/>
      <c r="H56" s="84">
        <v>373</v>
      </c>
      <c r="I56" s="84"/>
      <c r="J56" s="85">
        <v>323</v>
      </c>
      <c r="K56" s="86">
        <f t="shared" si="8"/>
        <v>86.595174262734588</v>
      </c>
      <c r="L56" s="43"/>
      <c r="M56" s="85">
        <v>238</v>
      </c>
      <c r="N56" s="102">
        <f t="shared" si="9"/>
        <v>63.806970509383376</v>
      </c>
      <c r="O56" s="89"/>
      <c r="P56" s="95">
        <v>133.01</v>
      </c>
      <c r="Q56" s="93">
        <v>32.503566983394556</v>
      </c>
      <c r="R56" s="89"/>
      <c r="S56" s="94">
        <v>133.01</v>
      </c>
      <c r="T56" s="88">
        <v>35.620363675316682</v>
      </c>
      <c r="U56" s="89"/>
      <c r="V56" s="43"/>
      <c r="W56" s="80"/>
      <c r="X56" s="80" t="s">
        <v>95</v>
      </c>
      <c r="Y56" s="39"/>
      <c r="Z56" s="39"/>
      <c r="AA56" s="40"/>
      <c r="AB56" s="41"/>
      <c r="AD56" s="49"/>
      <c r="AG56" s="41"/>
    </row>
    <row r="57" spans="1:35" s="42" customFormat="1" ht="17.25" customHeight="1">
      <c r="A57" s="80"/>
      <c r="B57" s="42" t="s">
        <v>96</v>
      </c>
      <c r="C57" s="39"/>
      <c r="D57" s="39"/>
      <c r="E57" s="61" t="s">
        <v>22</v>
      </c>
      <c r="F57" s="82">
        <v>5639</v>
      </c>
      <c r="G57" s="83"/>
      <c r="H57" s="84">
        <v>4287</v>
      </c>
      <c r="I57" s="84"/>
      <c r="J57" s="85">
        <v>3417</v>
      </c>
      <c r="K57" s="86">
        <f t="shared" si="8"/>
        <v>79.70608817354794</v>
      </c>
      <c r="L57" s="43"/>
      <c r="M57" s="85">
        <v>3296</v>
      </c>
      <c r="N57" s="102">
        <f t="shared" si="9"/>
        <v>76.883601586190807</v>
      </c>
      <c r="O57" s="89"/>
      <c r="P57" s="95">
        <v>3576.74</v>
      </c>
      <c r="Q57" s="93">
        <v>79.740396053460216</v>
      </c>
      <c r="R57" s="89"/>
      <c r="S57" s="94">
        <v>3576.74</v>
      </c>
      <c r="T57" s="88">
        <v>83.426398899074016</v>
      </c>
      <c r="U57" s="89"/>
      <c r="V57" s="43"/>
      <c r="W57" s="80"/>
      <c r="X57" s="80" t="s">
        <v>97</v>
      </c>
      <c r="Y57" s="39"/>
      <c r="Z57" s="39"/>
      <c r="AA57" s="40"/>
      <c r="AB57" s="41"/>
      <c r="AD57" s="49"/>
      <c r="AG57" s="41"/>
    </row>
    <row r="58" spans="1:35" s="42" customFormat="1" ht="17.25" customHeight="1">
      <c r="A58" s="80"/>
      <c r="B58" s="42" t="s">
        <v>98</v>
      </c>
      <c r="C58" s="39"/>
      <c r="D58" s="39"/>
      <c r="E58" s="61" t="s">
        <v>22</v>
      </c>
      <c r="F58" s="82">
        <v>1454</v>
      </c>
      <c r="G58" s="113"/>
      <c r="H58" s="84">
        <v>1194</v>
      </c>
      <c r="I58" s="84"/>
      <c r="J58" s="85">
        <v>762</v>
      </c>
      <c r="K58" s="86">
        <f t="shared" si="8"/>
        <v>63.819095477386931</v>
      </c>
      <c r="L58" s="43"/>
      <c r="M58" s="85">
        <v>1151</v>
      </c>
      <c r="N58" s="102">
        <f t="shared" si="9"/>
        <v>96.398659966499167</v>
      </c>
      <c r="O58" s="89"/>
      <c r="P58" s="95">
        <v>346.81</v>
      </c>
      <c r="Q58" s="93">
        <v>64.911550998234418</v>
      </c>
      <c r="R58" s="89"/>
      <c r="S58" s="94">
        <v>346.81</v>
      </c>
      <c r="T58" s="88">
        <v>29.438578025261439</v>
      </c>
      <c r="U58" s="89"/>
      <c r="V58" s="114"/>
      <c r="W58" s="80"/>
      <c r="X58" s="80" t="s">
        <v>99</v>
      </c>
      <c r="Y58" s="39"/>
      <c r="Z58" s="39"/>
      <c r="AA58" s="40"/>
      <c r="AB58" s="41"/>
      <c r="AD58" s="49"/>
      <c r="AG58" s="41"/>
    </row>
    <row r="59" spans="1:35" s="42" customFormat="1" ht="2.25" customHeight="1">
      <c r="A59" s="80"/>
      <c r="C59" s="39"/>
      <c r="D59" s="39"/>
      <c r="E59" s="61"/>
      <c r="F59" s="115"/>
      <c r="G59" s="116"/>
      <c r="H59" s="84"/>
      <c r="I59" s="84"/>
      <c r="J59" s="117"/>
      <c r="K59" s="86"/>
      <c r="L59" s="43"/>
      <c r="M59" s="117"/>
      <c r="N59" s="86"/>
      <c r="O59" s="43"/>
      <c r="P59" s="117"/>
      <c r="Q59" s="86"/>
      <c r="R59" s="118"/>
      <c r="S59" s="117"/>
      <c r="T59" s="86"/>
      <c r="U59" s="118"/>
      <c r="V59" s="119"/>
      <c r="W59" s="52"/>
      <c r="X59" s="52"/>
      <c r="Y59" s="39"/>
      <c r="Z59" s="39"/>
      <c r="AA59" s="40"/>
      <c r="AB59" s="41"/>
      <c r="AD59" s="49"/>
      <c r="AG59" s="41"/>
    </row>
    <row r="60" spans="1:35" s="123" customFormat="1" ht="3" customHeight="1">
      <c r="A60" s="120"/>
      <c r="B60" s="121"/>
      <c r="C60" s="120"/>
      <c r="D60" s="120"/>
      <c r="E60" s="120"/>
      <c r="F60" s="120"/>
      <c r="G60" s="120"/>
      <c r="H60" s="120"/>
      <c r="I60" s="120"/>
      <c r="J60" s="122"/>
      <c r="K60" s="122"/>
      <c r="L60" s="120"/>
      <c r="M60" s="122"/>
      <c r="N60" s="122"/>
      <c r="O60" s="122"/>
      <c r="P60" s="122"/>
      <c r="Q60" s="122"/>
      <c r="R60" s="122"/>
      <c r="S60" s="122"/>
      <c r="T60" s="122"/>
      <c r="U60" s="122"/>
      <c r="V60" s="98"/>
      <c r="W60" s="98"/>
      <c r="X60" s="105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</row>
    <row r="61" spans="1:35" s="126" customFormat="1" ht="16.5" customHeight="1">
      <c r="A61" s="124"/>
      <c r="B61" s="124" t="s">
        <v>100</v>
      </c>
      <c r="C61" s="124"/>
      <c r="D61" s="124"/>
      <c r="E61" s="124"/>
      <c r="F61" s="124"/>
      <c r="G61" s="124"/>
      <c r="H61" s="124"/>
      <c r="I61" s="124"/>
      <c r="J61" s="125"/>
      <c r="K61" s="125"/>
      <c r="L61" s="124"/>
      <c r="M61" s="125"/>
      <c r="N61" s="125"/>
      <c r="O61" s="125"/>
      <c r="P61" s="125"/>
      <c r="Q61" s="125"/>
      <c r="R61" s="125"/>
      <c r="S61" s="125"/>
      <c r="T61" s="125"/>
      <c r="U61" s="125"/>
      <c r="X61" s="127"/>
      <c r="Y61" s="124"/>
      <c r="Z61" s="124"/>
      <c r="AA61" s="124"/>
      <c r="AB61" s="124"/>
      <c r="AC61" s="124"/>
      <c r="AD61" s="124"/>
      <c r="AE61" s="124"/>
      <c r="AF61" s="124"/>
      <c r="AG61" s="124"/>
      <c r="AI61" s="124"/>
    </row>
    <row r="62" spans="1:35" s="126" customFormat="1" ht="15.75" customHeight="1">
      <c r="B62" s="126" t="s">
        <v>101</v>
      </c>
      <c r="J62" s="128"/>
      <c r="K62" s="128"/>
      <c r="M62" s="128"/>
      <c r="N62" s="128"/>
      <c r="O62" s="128"/>
      <c r="P62" s="128"/>
      <c r="Q62" s="128"/>
      <c r="R62" s="128"/>
      <c r="S62" s="128"/>
      <c r="T62" s="128"/>
      <c r="U62" s="128"/>
      <c r="X62" s="127"/>
      <c r="Y62" s="124"/>
      <c r="Z62" s="124"/>
      <c r="AA62" s="124"/>
      <c r="AB62" s="124"/>
      <c r="AC62" s="124"/>
      <c r="AD62" s="124"/>
      <c r="AE62" s="124"/>
      <c r="AF62" s="124"/>
      <c r="AG62" s="124"/>
    </row>
    <row r="63" spans="1:35" s="123" customFormat="1" ht="25.5" customHeight="1">
      <c r="A63" s="129"/>
      <c r="B63" s="130"/>
      <c r="C63" s="129"/>
      <c r="D63" s="129"/>
      <c r="E63" s="129"/>
      <c r="F63" s="129"/>
      <c r="G63" s="129"/>
      <c r="H63" s="129"/>
      <c r="I63" s="129"/>
      <c r="J63" s="131"/>
      <c r="K63" s="131"/>
      <c r="L63" s="129"/>
      <c r="M63" s="131"/>
      <c r="N63" s="131"/>
      <c r="O63" s="131"/>
      <c r="P63" s="132"/>
      <c r="Q63" s="133"/>
      <c r="R63" s="132"/>
      <c r="S63" s="132"/>
      <c r="T63" s="131"/>
      <c r="U63" s="131"/>
      <c r="V63" s="129"/>
      <c r="W63" s="134"/>
      <c r="X63" s="135"/>
      <c r="Y63" s="30"/>
      <c r="Z63" s="136"/>
      <c r="AA63" s="136"/>
      <c r="AB63" s="136"/>
      <c r="AC63" s="136"/>
      <c r="AD63" s="136"/>
      <c r="AE63" s="136"/>
      <c r="AF63" s="136"/>
      <c r="AG63" s="136"/>
      <c r="AH63" s="17"/>
    </row>
    <row r="64" spans="1:35" s="123" customFormat="1" ht="25.5" customHeight="1">
      <c r="A64" s="137"/>
      <c r="B64" s="138"/>
      <c r="C64" s="137"/>
      <c r="D64" s="137"/>
      <c r="E64" s="137"/>
      <c r="F64" s="137"/>
      <c r="G64" s="137"/>
      <c r="H64" s="137"/>
      <c r="I64" s="137"/>
      <c r="J64" s="131"/>
      <c r="K64" s="131"/>
      <c r="L64" s="137"/>
      <c r="M64" s="131"/>
      <c r="N64" s="131"/>
      <c r="O64" s="139"/>
      <c r="P64" s="132"/>
      <c r="Q64" s="133"/>
      <c r="R64" s="140"/>
      <c r="S64" s="132"/>
      <c r="T64" s="131"/>
      <c r="U64" s="139"/>
      <c r="V64" s="137"/>
      <c r="W64" s="134"/>
      <c r="X64" s="135"/>
      <c r="Y64" s="30"/>
      <c r="Z64" s="141"/>
      <c r="AA64" s="141"/>
      <c r="AB64" s="141"/>
      <c r="AC64" s="141"/>
      <c r="AD64" s="141"/>
      <c r="AE64" s="141"/>
      <c r="AF64" s="141"/>
      <c r="AG64" s="141"/>
      <c r="AH64" s="17"/>
      <c r="AI64" s="137"/>
    </row>
    <row r="65" spans="1:35" ht="25.5" customHeight="1">
      <c r="A65" s="137"/>
      <c r="B65" s="138"/>
      <c r="C65" s="137"/>
      <c r="D65" s="137"/>
      <c r="E65" s="137"/>
      <c r="F65" s="137"/>
      <c r="G65" s="137"/>
      <c r="H65" s="137"/>
      <c r="I65" s="137"/>
      <c r="L65" s="137"/>
      <c r="O65" s="139"/>
      <c r="P65" s="132"/>
      <c r="Q65" s="133"/>
      <c r="R65" s="140"/>
      <c r="S65" s="132"/>
      <c r="U65" s="139"/>
      <c r="V65" s="137"/>
      <c r="Z65" s="141"/>
      <c r="AA65" s="141"/>
      <c r="AB65" s="141"/>
      <c r="AC65" s="141"/>
      <c r="AD65" s="141"/>
      <c r="AE65" s="141"/>
      <c r="AF65" s="141"/>
      <c r="AG65" s="141"/>
      <c r="AH65" s="137"/>
      <c r="AI65" s="137"/>
    </row>
    <row r="66" spans="1:35" ht="25.5" customHeight="1">
      <c r="O66" s="143"/>
      <c r="P66" s="132"/>
      <c r="Q66" s="133"/>
      <c r="R66" s="144"/>
      <c r="S66" s="132"/>
      <c r="U66" s="143"/>
    </row>
    <row r="67" spans="1:35" ht="25.5" customHeight="1">
      <c r="O67" s="143"/>
      <c r="P67" s="132"/>
      <c r="Q67" s="133"/>
      <c r="R67" s="144"/>
      <c r="S67" s="132"/>
      <c r="U67" s="143"/>
    </row>
    <row r="68" spans="1:35" ht="25.5" customHeight="1">
      <c r="O68" s="143"/>
      <c r="P68" s="132"/>
      <c r="Q68" s="145"/>
      <c r="R68" s="144"/>
      <c r="S68" s="132"/>
      <c r="U68" s="143"/>
    </row>
    <row r="69" spans="1:35" ht="25.5" customHeight="1">
      <c r="O69" s="143"/>
      <c r="R69" s="143"/>
      <c r="U69" s="143"/>
    </row>
    <row r="70" spans="1:35" ht="25.5" customHeight="1">
      <c r="O70" s="143"/>
      <c r="R70" s="143"/>
      <c r="U70" s="143"/>
    </row>
    <row r="71" spans="1:35" ht="25.5" customHeight="1">
      <c r="O71" s="143"/>
      <c r="R71" s="143"/>
      <c r="U71" s="143"/>
    </row>
    <row r="72" spans="1:35" ht="25.5" customHeight="1">
      <c r="O72" s="143"/>
      <c r="R72" s="143"/>
      <c r="U72" s="143"/>
    </row>
    <row r="73" spans="1:35" ht="25.5" customHeight="1">
      <c r="O73" s="143"/>
      <c r="R73" s="143"/>
      <c r="U73" s="143"/>
    </row>
    <row r="74" spans="1:35" ht="25.5" customHeight="1">
      <c r="O74" s="143"/>
      <c r="R74" s="143"/>
      <c r="U74" s="143"/>
    </row>
    <row r="75" spans="1:35" ht="25.5" customHeight="1">
      <c r="O75" s="143"/>
      <c r="R75" s="143"/>
      <c r="U75" s="143"/>
    </row>
  </sheetData>
  <mergeCells count="51">
    <mergeCell ref="A38:X38"/>
    <mergeCell ref="A40:X40"/>
    <mergeCell ref="A44:X44"/>
    <mergeCell ref="A47:X47"/>
    <mergeCell ref="A54:X54"/>
    <mergeCell ref="F37:G37"/>
    <mergeCell ref="H37:I37"/>
    <mergeCell ref="K37:L37"/>
    <mergeCell ref="N37:O37"/>
    <mergeCell ref="Q37:R37"/>
    <mergeCell ref="T37:U37"/>
    <mergeCell ref="S35:U35"/>
    <mergeCell ref="W35:X36"/>
    <mergeCell ref="AD35:AG36"/>
    <mergeCell ref="F36:G36"/>
    <mergeCell ref="H36:I36"/>
    <mergeCell ref="K36:L36"/>
    <mergeCell ref="N36:O36"/>
    <mergeCell ref="Q36:R36"/>
    <mergeCell ref="T36:U36"/>
    <mergeCell ref="W9:X9"/>
    <mergeCell ref="A10:X10"/>
    <mergeCell ref="A18:X18"/>
    <mergeCell ref="J34:U34"/>
    <mergeCell ref="A35:D36"/>
    <mergeCell ref="F35:G35"/>
    <mergeCell ref="H35:I35"/>
    <mergeCell ref="J35:L35"/>
    <mergeCell ref="M35:O35"/>
    <mergeCell ref="P35:R35"/>
    <mergeCell ref="F8:G8"/>
    <mergeCell ref="H8:I8"/>
    <mergeCell ref="K8:L8"/>
    <mergeCell ref="N8:O8"/>
    <mergeCell ref="Q8:R8"/>
    <mergeCell ref="T8:U8"/>
    <mergeCell ref="W6:X7"/>
    <mergeCell ref="F7:G7"/>
    <mergeCell ref="H7:I7"/>
    <mergeCell ref="K7:L7"/>
    <mergeCell ref="N7:O7"/>
    <mergeCell ref="Q7:R7"/>
    <mergeCell ref="T7:U7"/>
    <mergeCell ref="J5:U5"/>
    <mergeCell ref="A6:D7"/>
    <mergeCell ref="F6:G6"/>
    <mergeCell ref="H6:I6"/>
    <mergeCell ref="J6:L6"/>
    <mergeCell ref="M6:O6"/>
    <mergeCell ref="P6:R6"/>
    <mergeCell ref="S6:U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2017-08-31T07:57:35Z</dcterms:created>
  <dcterms:modified xsi:type="dcterms:W3CDTF">2017-08-31T07:57:57Z</dcterms:modified>
</cp:coreProperties>
</file>