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19.1" sheetId="1" r:id="rId1"/>
  </sheets>
  <externalReferences>
    <externalReference r:id="rId4"/>
  </externalReferences>
  <definedNames>
    <definedName name="_xlnm.Print_Area" localSheetId="0">'T-19.1'!$A$1:$N$31</definedName>
  </definedNames>
  <calcPr fullCalcOnLoad="1"/>
</workbook>
</file>

<file path=xl/sharedStrings.xml><?xml version="1.0" encoding="utf-8"?>
<sst xmlns="http://schemas.openxmlformats.org/spreadsheetml/2006/main" count="66" uniqueCount="49">
  <si>
    <t xml:space="preserve">ตาราง   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</si>
  <si>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2558 - 2559</t>
  </si>
  <si>
    <t>Table</t>
  </si>
  <si>
    <t xml:space="preserve">Actual Revenue and Expenditure of Provincial Administrative Organization, Municipality and Subdistrict Administration Organization by Type: </t>
  </si>
  <si>
    <t>Fiscal Years 2015 - 2016</t>
  </si>
  <si>
    <t>(บาท  Baht)</t>
  </si>
  <si>
    <t>ประเภท</t>
  </si>
  <si>
    <t>2558 (2015)</t>
  </si>
  <si>
    <t>2559 (2016)</t>
  </si>
  <si>
    <t>องค์การบริหาร</t>
  </si>
  <si>
    <t>ส่วนจังหวัด</t>
  </si>
  <si>
    <t>ส่วนตำบล</t>
  </si>
  <si>
    <t>Type</t>
  </si>
  <si>
    <t xml:space="preserve">Provincial </t>
  </si>
  <si>
    <t xml:space="preserve">Subdistrict  </t>
  </si>
  <si>
    <t>Administration</t>
  </si>
  <si>
    <t>เทศบาล</t>
  </si>
  <si>
    <t>Organization</t>
  </si>
  <si>
    <t>Municipality</t>
  </si>
  <si>
    <t>รายได้รวม</t>
  </si>
  <si>
    <t>Total of Revenue</t>
  </si>
  <si>
    <t>ภาษีอากร</t>
  </si>
  <si>
    <t>Taxes and duties</t>
  </si>
  <si>
    <t>ค่าธรรมเนียม ใบอนุญาตและค่าปรับ</t>
  </si>
  <si>
    <t>Fees, License fees and fines</t>
  </si>
  <si>
    <t>ทรัพย์สิน</t>
  </si>
  <si>
    <t>Property</t>
  </si>
  <si>
    <t>สาธารณูปโภค และการพาณิชย์</t>
  </si>
  <si>
    <t>Public utilities and commerce</t>
  </si>
  <si>
    <t>เบ็ดเตล็ด</t>
  </si>
  <si>
    <t>Miscellaneous</t>
  </si>
  <si>
    <t>เงินอุดหนุน</t>
  </si>
  <si>
    <t>Subsidies</t>
  </si>
  <si>
    <t>อื่น ๆ</t>
  </si>
  <si>
    <t>Others</t>
  </si>
  <si>
    <t>รายจ่ายรวม</t>
  </si>
  <si>
    <t>Total of Expenditure</t>
  </si>
  <si>
    <t>งบกลาง</t>
  </si>
  <si>
    <t>Central fund</t>
  </si>
  <si>
    <t>งบบุคลากร</t>
  </si>
  <si>
    <t>Personnel</t>
  </si>
  <si>
    <t>งบดำเนินงาน</t>
  </si>
  <si>
    <t>Operations</t>
  </si>
  <si>
    <t>งบลงทุน</t>
  </si>
  <si>
    <t>Investments</t>
  </si>
  <si>
    <t>งบอุดหนุน</t>
  </si>
  <si>
    <t>งบรายจ่ายอื่น</t>
  </si>
  <si>
    <t xml:space="preserve">     ที่มา:  สำนักงานส่งเสริมการปกครองท้องถิ่นจังหวัดจันทบุรี</t>
  </si>
  <si>
    <t xml:space="preserve">    Source:  Chanthaburi Provincial Office of Local Administration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</si>
</sst>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.00_-;\-&quot;฿&quot;* #,##0.00_-;_-* &quot;-&quot;_-;_-@_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3"/>
      <color indexed="9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5" fontId="19" fillId="0" borderId="17" xfId="38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165" fontId="20" fillId="0" borderId="17" xfId="38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0" applyNumberFormat="1" applyFont="1" applyAlignment="1">
      <alignment vertical="center"/>
    </xf>
    <xf numFmtId="165" fontId="20" fillId="0" borderId="17" xfId="0" applyNumberFormat="1" applyFont="1" applyBorder="1" applyAlignment="1">
      <alignment vertical="center"/>
    </xf>
    <xf numFmtId="0" fontId="20" fillId="0" borderId="0" xfId="0" applyFont="1" applyBorder="1" applyAlignment="1" quotePrefix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165" fontId="20" fillId="0" borderId="0" xfId="0" applyNumberFormat="1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1524000</xdr:colOff>
      <xdr:row>0</xdr:row>
      <xdr:rowOff>0</xdr:rowOff>
    </xdr:from>
    <xdr:to>
      <xdr:col>18</xdr:col>
      <xdr:colOff>38100</xdr:colOff>
      <xdr:row>31</xdr:row>
      <xdr:rowOff>104775</xdr:rowOff>
    </xdr:to>
    <xdr:grpSp>
      <xdr:nvGrpSpPr>
        <xdr:cNvPr id="1" name="Group 117"/>
        <xdr:cNvGrpSpPr>
          <a:grpSpLocks/>
        </xdr:cNvGrpSpPr>
      </xdr:nvGrpSpPr>
      <xdr:grpSpPr>
        <a:xfrm>
          <a:off x="9582150" y="0"/>
          <a:ext cx="2933700" cy="6953250"/>
          <a:chOff x="996" y="0"/>
          <a:chExt cx="353" cy="70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5" y="160"/>
            <a:ext cx="43" cy="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6" y="659"/>
            <a:ext cx="55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1" y="329"/>
            <a:ext cx="65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WEBhost\&#3626;&#3617;&#3640;&#3604;&#3592;&#3633;&#3591;&#3627;&#3623;&#3633;&#3604;\&#3626;&#3617;&#3640;&#3604;&#3592;&#3633;&#3591;&#3627;&#3623;&#3633;&#3604;2560\19.&#3626;&#3606;&#3636;&#3605;&#3636;&#3585;&#3634;&#3619;&#3588;&#3621;&#3633;&#3591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 "/>
      <sheetName val="T-19.1"/>
      <sheetName val="T-19.2"/>
      <sheetName val="T-19.2 "/>
      <sheetName val="T-19.3"/>
      <sheetName val="T-19.3 "/>
      <sheetName val="T-19.4"/>
      <sheetName val="T-19.4 "/>
      <sheetName val="T-19.5"/>
      <sheetName val="T-19.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0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8" customWidth="1"/>
    <col min="2" max="2" width="5.7109375" style="8" customWidth="1"/>
    <col min="3" max="3" width="4.421875" style="8" customWidth="1"/>
    <col min="4" max="5" width="14.421875" style="8" customWidth="1"/>
    <col min="6" max="7" width="15.57421875" style="8" customWidth="1"/>
    <col min="8" max="8" width="16.00390625" style="8" customWidth="1"/>
    <col min="9" max="10" width="15.57421875" style="8" customWidth="1"/>
    <col min="11" max="11" width="1.8515625" style="8" customWidth="1"/>
    <col min="12" max="12" width="23.8515625" style="8" customWidth="1"/>
    <col min="13" max="13" width="3.421875" style="8" customWidth="1"/>
    <col min="14" max="14" width="1.57421875" style="8" customWidth="1"/>
    <col min="15" max="15" width="9.57421875" style="8" bestFit="1" customWidth="1"/>
    <col min="16" max="18" width="9.28125" style="8" bestFit="1" customWidth="1"/>
    <col min="19" max="16384" width="9.140625" style="8" customWidth="1"/>
  </cols>
  <sheetData>
    <row r="1" spans="2:7" s="1" customFormat="1" ht="21.75">
      <c r="B1" s="2" t="s">
        <v>0</v>
      </c>
      <c r="C1" s="3">
        <v>19.1</v>
      </c>
      <c r="D1" s="2" t="s">
        <v>1</v>
      </c>
      <c r="E1" s="2"/>
      <c r="F1" s="2"/>
      <c r="G1" s="2"/>
    </row>
    <row r="2" spans="2:7" s="4" customFormat="1" ht="21.75">
      <c r="B2" s="1" t="s">
        <v>2</v>
      </c>
      <c r="C2" s="3">
        <v>19.1</v>
      </c>
      <c r="D2" s="5" t="s">
        <v>3</v>
      </c>
      <c r="E2" s="6"/>
      <c r="F2" s="6"/>
      <c r="G2" s="6"/>
    </row>
    <row r="3" spans="2:6" s="4" customFormat="1" ht="21.75">
      <c r="B3" s="1"/>
      <c r="C3" s="3"/>
      <c r="D3" s="5" t="s">
        <v>4</v>
      </c>
      <c r="E3" s="6"/>
      <c r="F3" s="6"/>
    </row>
    <row r="4" spans="2:12" s="4" customFormat="1" ht="10.5" customHeight="1">
      <c r="B4" s="1"/>
      <c r="C4" s="3"/>
      <c r="D4" s="5"/>
      <c r="E4" s="6"/>
      <c r="F4" s="6"/>
      <c r="G4" s="6"/>
      <c r="L4" s="7" t="s">
        <v>5</v>
      </c>
    </row>
    <row r="5" ht="6" customHeight="1">
      <c r="L5" s="9"/>
    </row>
    <row r="6" spans="1:12" s="17" customFormat="1" ht="19.5" customHeight="1">
      <c r="A6" s="10" t="s">
        <v>6</v>
      </c>
      <c r="B6" s="11"/>
      <c r="C6" s="11"/>
      <c r="D6" s="12"/>
      <c r="E6" s="13" t="s">
        <v>7</v>
      </c>
      <c r="F6" s="14"/>
      <c r="G6" s="15"/>
      <c r="H6" s="13" t="s">
        <v>8</v>
      </c>
      <c r="I6" s="14"/>
      <c r="J6" s="15"/>
      <c r="K6" s="16"/>
      <c r="L6" s="16"/>
    </row>
    <row r="7" spans="1:12" s="17" customFormat="1" ht="19.5" customHeight="1">
      <c r="A7" s="18"/>
      <c r="B7" s="19"/>
      <c r="C7" s="19"/>
      <c r="D7" s="20"/>
      <c r="E7" s="21" t="s">
        <v>9</v>
      </c>
      <c r="G7" s="21" t="s">
        <v>9</v>
      </c>
      <c r="H7" s="21" t="s">
        <v>9</v>
      </c>
      <c r="J7" s="21" t="s">
        <v>9</v>
      </c>
      <c r="K7" s="22"/>
      <c r="L7" s="22"/>
    </row>
    <row r="8" spans="1:12" s="17" customFormat="1" ht="19.5" customHeight="1">
      <c r="A8" s="23"/>
      <c r="B8" s="23"/>
      <c r="C8" s="23"/>
      <c r="D8" s="20"/>
      <c r="E8" s="24" t="s">
        <v>10</v>
      </c>
      <c r="F8" s="21"/>
      <c r="G8" s="24" t="s">
        <v>11</v>
      </c>
      <c r="H8" s="21" t="s">
        <v>10</v>
      </c>
      <c r="I8" s="21"/>
      <c r="J8" s="21" t="s">
        <v>11</v>
      </c>
      <c r="K8" s="25"/>
      <c r="L8" s="25" t="s">
        <v>12</v>
      </c>
    </row>
    <row r="9" spans="1:12" s="17" customFormat="1" ht="19.5" customHeight="1">
      <c r="A9" s="23"/>
      <c r="B9" s="23"/>
      <c r="C9" s="23"/>
      <c r="D9" s="20"/>
      <c r="E9" s="21" t="s">
        <v>13</v>
      </c>
      <c r="F9" s="21"/>
      <c r="G9" s="21" t="s">
        <v>14</v>
      </c>
      <c r="H9" s="21" t="s">
        <v>13</v>
      </c>
      <c r="I9" s="21"/>
      <c r="J9" s="21" t="s">
        <v>14</v>
      </c>
      <c r="K9" s="25"/>
      <c r="L9" s="25"/>
    </row>
    <row r="10" spans="1:12" s="17" customFormat="1" ht="19.5" customHeight="1">
      <c r="A10" s="23"/>
      <c r="B10" s="23"/>
      <c r="C10" s="23"/>
      <c r="D10" s="20"/>
      <c r="E10" s="26" t="s">
        <v>15</v>
      </c>
      <c r="F10" s="21" t="s">
        <v>16</v>
      </c>
      <c r="G10" s="21" t="s">
        <v>15</v>
      </c>
      <c r="H10" s="26" t="s">
        <v>15</v>
      </c>
      <c r="I10" s="21" t="s">
        <v>16</v>
      </c>
      <c r="J10" s="21" t="s">
        <v>15</v>
      </c>
      <c r="K10" s="25"/>
      <c r="L10" s="25"/>
    </row>
    <row r="11" spans="1:12" s="17" customFormat="1" ht="19.5" customHeight="1">
      <c r="A11" s="27"/>
      <c r="B11" s="27"/>
      <c r="C11" s="27"/>
      <c r="D11" s="28"/>
      <c r="E11" s="29" t="s">
        <v>17</v>
      </c>
      <c r="F11" s="29" t="s">
        <v>18</v>
      </c>
      <c r="G11" s="29" t="s">
        <v>17</v>
      </c>
      <c r="H11" s="30" t="s">
        <v>17</v>
      </c>
      <c r="I11" s="29" t="s">
        <v>18</v>
      </c>
      <c r="J11" s="29" t="s">
        <v>17</v>
      </c>
      <c r="K11" s="31"/>
      <c r="L11" s="32"/>
    </row>
    <row r="12" spans="1:12" s="17" customFormat="1" ht="3" customHeight="1">
      <c r="A12" s="22"/>
      <c r="B12" s="22"/>
      <c r="C12" s="22"/>
      <c r="D12" s="33"/>
      <c r="E12" s="33"/>
      <c r="F12" s="33"/>
      <c r="G12" s="33"/>
      <c r="H12" s="26"/>
      <c r="I12" s="21"/>
      <c r="J12" s="21"/>
      <c r="K12" s="34"/>
      <c r="L12" s="22"/>
    </row>
    <row r="13" spans="1:12" s="17" customFormat="1" ht="19.5" customHeight="1">
      <c r="A13" s="35" t="s">
        <v>19</v>
      </c>
      <c r="B13" s="35"/>
      <c r="C13" s="35"/>
      <c r="D13" s="36"/>
      <c r="E13" s="37">
        <f>SUM(E14:E20)</f>
        <v>645483852.48</v>
      </c>
      <c r="F13" s="37">
        <f>SUM(F14:F20)</f>
        <v>3112078980.9300003</v>
      </c>
      <c r="G13" s="37">
        <f>SUM(G14:G20)</f>
        <v>1235381674.62</v>
      </c>
      <c r="H13" s="37">
        <f>SUM(H14:H20)</f>
        <v>641984328.47</v>
      </c>
      <c r="I13" s="37">
        <f>SUM(I14:I20)</f>
        <v>2923089829.7799997</v>
      </c>
      <c r="J13" s="37">
        <f>SUM(J14:J20)</f>
        <v>1261529650.2999997</v>
      </c>
      <c r="K13" s="38" t="s">
        <v>20</v>
      </c>
      <c r="L13" s="35"/>
    </row>
    <row r="14" spans="1:18" s="17" customFormat="1" ht="19.5" customHeight="1">
      <c r="A14" s="39"/>
      <c r="B14" s="40" t="s">
        <v>21</v>
      </c>
      <c r="C14" s="39"/>
      <c r="D14" s="41"/>
      <c r="E14" s="42">
        <v>381823327.92</v>
      </c>
      <c r="F14" s="42">
        <v>1246126980.91</v>
      </c>
      <c r="G14" s="42">
        <v>8361537.289999999</v>
      </c>
      <c r="H14" s="42">
        <v>393893015.34</v>
      </c>
      <c r="I14" s="42">
        <v>1292140478.0399997</v>
      </c>
      <c r="J14" s="42">
        <v>579723222.17</v>
      </c>
      <c r="K14" s="22"/>
      <c r="L14" s="40" t="s">
        <v>22</v>
      </c>
      <c r="O14" s="43">
        <v>1292140478.0400002</v>
      </c>
      <c r="P14" s="44">
        <f>O14-I14</f>
        <v>0</v>
      </c>
      <c r="Q14" s="43">
        <v>579723222.17</v>
      </c>
      <c r="R14" s="44">
        <f>Q14-J14</f>
        <v>0</v>
      </c>
    </row>
    <row r="15" spans="1:18" s="17" customFormat="1" ht="19.5" customHeight="1">
      <c r="A15" s="22"/>
      <c r="B15" s="22" t="s">
        <v>23</v>
      </c>
      <c r="C15" s="22"/>
      <c r="D15" s="33"/>
      <c r="E15" s="42">
        <v>3886782.05</v>
      </c>
      <c r="F15" s="42">
        <v>54527084.739999995</v>
      </c>
      <c r="G15" s="42">
        <v>7522803.63</v>
      </c>
      <c r="H15" s="42">
        <v>1837411</v>
      </c>
      <c r="I15" s="42">
        <v>55625305.68</v>
      </c>
      <c r="J15" s="42">
        <v>10429953.499999998</v>
      </c>
      <c r="K15" s="22"/>
      <c r="L15" s="22" t="s">
        <v>24</v>
      </c>
      <c r="O15" s="43">
        <v>55625305.67999999</v>
      </c>
      <c r="P15" s="44">
        <f aca="true" t="shared" si="0" ref="P15:P20">O15-I15</f>
        <v>0</v>
      </c>
      <c r="Q15" s="43">
        <v>10429953.5</v>
      </c>
      <c r="R15" s="44">
        <f aca="true" t="shared" si="1" ref="R15:R27">Q15-J15</f>
        <v>0</v>
      </c>
    </row>
    <row r="16" spans="1:18" s="17" customFormat="1" ht="19.5" customHeight="1">
      <c r="A16" s="22"/>
      <c r="B16" s="22" t="s">
        <v>25</v>
      </c>
      <c r="C16" s="22"/>
      <c r="D16" s="33"/>
      <c r="E16" s="42">
        <v>10256289.690000001</v>
      </c>
      <c r="F16" s="42">
        <v>37903375.27</v>
      </c>
      <c r="G16" s="42">
        <v>2700467.63</v>
      </c>
      <c r="H16" s="42">
        <v>9743102.58</v>
      </c>
      <c r="I16" s="42">
        <v>34768011.86</v>
      </c>
      <c r="J16" s="42">
        <v>6618113.1</v>
      </c>
      <c r="K16" s="22"/>
      <c r="L16" s="22" t="s">
        <v>26</v>
      </c>
      <c r="O16" s="43">
        <v>34768011.86</v>
      </c>
      <c r="P16" s="44">
        <f t="shared" si="0"/>
        <v>0</v>
      </c>
      <c r="Q16" s="43">
        <v>6618113.100000001</v>
      </c>
      <c r="R16" s="44">
        <f t="shared" si="1"/>
        <v>0</v>
      </c>
    </row>
    <row r="17" spans="1:18" s="17" customFormat="1" ht="19.5" customHeight="1">
      <c r="A17" s="22"/>
      <c r="B17" s="17" t="s">
        <v>27</v>
      </c>
      <c r="C17" s="22"/>
      <c r="D17" s="33"/>
      <c r="E17" s="42">
        <v>0</v>
      </c>
      <c r="F17" s="42">
        <v>17949105.42</v>
      </c>
      <c r="G17" s="42">
        <v>4452266.83</v>
      </c>
      <c r="H17" s="42">
        <v>0</v>
      </c>
      <c r="I17" s="42">
        <v>18253251.94</v>
      </c>
      <c r="J17" s="42">
        <v>3319675.52</v>
      </c>
      <c r="K17" s="22"/>
      <c r="L17" s="22" t="s">
        <v>28</v>
      </c>
      <c r="O17" s="43">
        <v>18253251.939999998</v>
      </c>
      <c r="P17" s="44">
        <f t="shared" si="0"/>
        <v>0</v>
      </c>
      <c r="Q17" s="43">
        <v>3319675.52</v>
      </c>
      <c r="R17" s="44">
        <f t="shared" si="1"/>
        <v>0</v>
      </c>
    </row>
    <row r="18" spans="1:18" s="17" customFormat="1" ht="19.5" customHeight="1">
      <c r="A18" s="22"/>
      <c r="B18" s="22" t="s">
        <v>29</v>
      </c>
      <c r="C18" s="22"/>
      <c r="D18" s="33"/>
      <c r="E18" s="42">
        <v>1352205.5</v>
      </c>
      <c r="F18" s="42">
        <v>14284677.47</v>
      </c>
      <c r="G18" s="42">
        <v>47084287.56</v>
      </c>
      <c r="H18" s="42">
        <v>4399267.92</v>
      </c>
      <c r="I18" s="42">
        <v>16459655.660000002</v>
      </c>
      <c r="J18" s="42">
        <v>2429214.92</v>
      </c>
      <c r="K18" s="22"/>
      <c r="L18" s="22" t="s">
        <v>30</v>
      </c>
      <c r="O18" s="43">
        <v>16459655.66</v>
      </c>
      <c r="P18" s="44">
        <f t="shared" si="0"/>
        <v>0</v>
      </c>
      <c r="Q18" s="43">
        <v>2429214.92</v>
      </c>
      <c r="R18" s="44">
        <f t="shared" si="1"/>
        <v>0</v>
      </c>
    </row>
    <row r="19" spans="2:18" s="17" customFormat="1" ht="19.5" customHeight="1">
      <c r="B19" s="22" t="s">
        <v>31</v>
      </c>
      <c r="C19" s="22"/>
      <c r="D19" s="22"/>
      <c r="E19" s="42">
        <v>152506903.18</v>
      </c>
      <c r="F19" s="42">
        <v>1509076228.92</v>
      </c>
      <c r="G19" s="42">
        <v>579043093.84</v>
      </c>
      <c r="H19" s="42">
        <v>145591557.63</v>
      </c>
      <c r="I19" s="42">
        <v>1383200179.6899998</v>
      </c>
      <c r="J19" s="42">
        <v>569168918.99</v>
      </c>
      <c r="K19" s="22"/>
      <c r="L19" s="22" t="s">
        <v>32</v>
      </c>
      <c r="O19" s="43">
        <v>1383200179.6899998</v>
      </c>
      <c r="P19" s="44">
        <f t="shared" si="0"/>
        <v>0</v>
      </c>
      <c r="Q19" s="43">
        <v>569168918.99</v>
      </c>
      <c r="R19" s="44">
        <f t="shared" si="1"/>
        <v>0</v>
      </c>
    </row>
    <row r="20" spans="2:18" s="17" customFormat="1" ht="19.5" customHeight="1">
      <c r="B20" s="22" t="s">
        <v>33</v>
      </c>
      <c r="E20" s="42">
        <v>95658344.14</v>
      </c>
      <c r="F20" s="42">
        <v>232211528.20000002</v>
      </c>
      <c r="G20" s="45">
        <v>586217217.8399999</v>
      </c>
      <c r="H20" s="42">
        <v>86519974</v>
      </c>
      <c r="I20" s="42">
        <v>122642946.91</v>
      </c>
      <c r="J20" s="42">
        <v>89840552.10000001</v>
      </c>
      <c r="K20" s="22"/>
      <c r="L20" s="22" t="s">
        <v>34</v>
      </c>
      <c r="O20" s="43">
        <v>122642946.91000001</v>
      </c>
      <c r="P20" s="44">
        <f t="shared" si="0"/>
        <v>0</v>
      </c>
      <c r="Q20" s="43">
        <v>89840552.1</v>
      </c>
      <c r="R20" s="44">
        <f t="shared" si="1"/>
        <v>0</v>
      </c>
    </row>
    <row r="21" spans="1:18" s="17" customFormat="1" ht="19.5" customHeight="1">
      <c r="A21" s="35" t="s">
        <v>35</v>
      </c>
      <c r="B21" s="35"/>
      <c r="C21" s="35"/>
      <c r="D21" s="35"/>
      <c r="E21" s="37">
        <f>SUM(E22:E27)</f>
        <v>398724717.83000004</v>
      </c>
      <c r="F21" s="37">
        <f>SUM(F22:F27)</f>
        <v>2015669522.7299998</v>
      </c>
      <c r="G21" s="37">
        <f>SUM(G22:G27)</f>
        <v>782593459.23</v>
      </c>
      <c r="H21" s="37">
        <f>SUM(H22:H27)</f>
        <v>1012363978.5799999</v>
      </c>
      <c r="I21" s="37">
        <f>SUM(I22:I27)</f>
        <v>2193168102.61</v>
      </c>
      <c r="J21" s="37">
        <f>SUM(J22:J27)</f>
        <v>875441138.0899999</v>
      </c>
      <c r="K21" s="38" t="s">
        <v>36</v>
      </c>
      <c r="L21" s="35"/>
      <c r="O21" s="43"/>
      <c r="P21" s="43"/>
      <c r="Q21" s="43"/>
      <c r="R21" s="44"/>
    </row>
    <row r="22" spans="2:18" s="17" customFormat="1" ht="19.5" customHeight="1">
      <c r="B22" s="46" t="s">
        <v>37</v>
      </c>
      <c r="C22" s="39"/>
      <c r="D22" s="41"/>
      <c r="E22" s="42">
        <v>55906296.82</v>
      </c>
      <c r="F22" s="42">
        <v>196028925.31999993</v>
      </c>
      <c r="G22" s="45">
        <v>70685072.11</v>
      </c>
      <c r="H22" s="42">
        <v>63952279.14</v>
      </c>
      <c r="I22" s="42">
        <v>305023623.36</v>
      </c>
      <c r="J22" s="42">
        <v>108850444.94999999</v>
      </c>
      <c r="K22" s="40"/>
      <c r="L22" s="22" t="s">
        <v>38</v>
      </c>
      <c r="O22" s="43">
        <v>305023623.3600001</v>
      </c>
      <c r="P22" s="44">
        <f>O22-I22</f>
        <v>0</v>
      </c>
      <c r="Q22" s="43">
        <v>108850444.95</v>
      </c>
      <c r="R22" s="44">
        <f t="shared" si="1"/>
        <v>0</v>
      </c>
    </row>
    <row r="23" spans="1:18" s="17" customFormat="1" ht="19.5" customHeight="1">
      <c r="A23" s="40"/>
      <c r="B23" s="22" t="s">
        <v>39</v>
      </c>
      <c r="C23" s="39"/>
      <c r="D23" s="41"/>
      <c r="E23" s="42">
        <v>46335675.57</v>
      </c>
      <c r="F23" s="42">
        <v>794875536.1700001</v>
      </c>
      <c r="G23" s="42">
        <v>268333937.72</v>
      </c>
      <c r="H23" s="42">
        <v>52881255.32</v>
      </c>
      <c r="I23" s="42">
        <v>870339134.3800001</v>
      </c>
      <c r="J23" s="42">
        <v>298810809.87</v>
      </c>
      <c r="K23" s="40"/>
      <c r="L23" s="22" t="s">
        <v>40</v>
      </c>
      <c r="O23" s="43">
        <v>870339134.3799999</v>
      </c>
      <c r="P23" s="44">
        <f aca="true" t="shared" si="2" ref="P23:P28">O23-I23</f>
        <v>0</v>
      </c>
      <c r="Q23" s="43">
        <v>298810809.87</v>
      </c>
      <c r="R23" s="44">
        <f t="shared" si="1"/>
        <v>0</v>
      </c>
    </row>
    <row r="24" spans="1:18" s="17" customFormat="1" ht="19.5" customHeight="1">
      <c r="A24" s="22"/>
      <c r="B24" s="22" t="s">
        <v>41</v>
      </c>
      <c r="C24" s="22"/>
      <c r="D24" s="33"/>
      <c r="E24" s="42">
        <v>99045032.28</v>
      </c>
      <c r="F24" s="42">
        <v>538290092.9799999</v>
      </c>
      <c r="G24" s="42">
        <v>167076844.21000004</v>
      </c>
      <c r="H24" s="42">
        <v>96637669.61</v>
      </c>
      <c r="I24" s="42">
        <v>565034000.9899999</v>
      </c>
      <c r="J24" s="42">
        <v>169701739.6</v>
      </c>
      <c r="K24" s="40"/>
      <c r="L24" s="22" t="s">
        <v>42</v>
      </c>
      <c r="O24" s="43">
        <v>565034000.9900001</v>
      </c>
      <c r="P24" s="44">
        <f t="shared" si="2"/>
        <v>0</v>
      </c>
      <c r="Q24" s="43">
        <v>169701739.59999996</v>
      </c>
      <c r="R24" s="44">
        <f t="shared" si="1"/>
        <v>0</v>
      </c>
    </row>
    <row r="25" spans="1:18" s="17" customFormat="1" ht="19.5" customHeight="1">
      <c r="A25" s="22"/>
      <c r="B25" s="22" t="s">
        <v>43</v>
      </c>
      <c r="C25" s="22"/>
      <c r="D25" s="33"/>
      <c r="E25" s="42">
        <v>100285318.16</v>
      </c>
      <c r="F25" s="42">
        <v>320181994.5399999</v>
      </c>
      <c r="G25" s="45">
        <v>175149931.77</v>
      </c>
      <c r="H25" s="42">
        <v>750596214.51</v>
      </c>
      <c r="I25" s="42">
        <v>306891542.76000005</v>
      </c>
      <c r="J25" s="42">
        <v>215712041.64999998</v>
      </c>
      <c r="K25" s="40"/>
      <c r="L25" s="22" t="s">
        <v>44</v>
      </c>
      <c r="O25" s="43">
        <v>306891542.76</v>
      </c>
      <c r="P25" s="44">
        <f t="shared" si="2"/>
        <v>0</v>
      </c>
      <c r="Q25" s="43">
        <v>215712041.65</v>
      </c>
      <c r="R25" s="44">
        <f t="shared" si="1"/>
        <v>0</v>
      </c>
    </row>
    <row r="26" spans="1:18" s="17" customFormat="1" ht="19.5" customHeight="1">
      <c r="A26" s="22"/>
      <c r="B26" s="22" t="s">
        <v>45</v>
      </c>
      <c r="C26" s="22"/>
      <c r="D26" s="33"/>
      <c r="E26" s="42">
        <v>96632375</v>
      </c>
      <c r="F26" s="42">
        <v>144769880.69</v>
      </c>
      <c r="G26" s="45">
        <v>91670003.62</v>
      </c>
      <c r="H26" s="42">
        <v>48296560</v>
      </c>
      <c r="I26" s="42">
        <v>121128056.11999999</v>
      </c>
      <c r="J26" s="42">
        <v>65509406.400000006</v>
      </c>
      <c r="K26" s="40"/>
      <c r="L26" s="22" t="s">
        <v>32</v>
      </c>
      <c r="O26" s="43">
        <v>121128056.12</v>
      </c>
      <c r="P26" s="44">
        <f t="shared" si="2"/>
        <v>0</v>
      </c>
      <c r="Q26" s="43">
        <v>65509406.400000006</v>
      </c>
      <c r="R26" s="44">
        <f t="shared" si="1"/>
        <v>0</v>
      </c>
    </row>
    <row r="27" spans="1:18" s="17" customFormat="1" ht="19.5" customHeight="1">
      <c r="A27" s="22"/>
      <c r="B27" s="22" t="s">
        <v>46</v>
      </c>
      <c r="C27" s="22"/>
      <c r="D27" s="33"/>
      <c r="E27" s="42">
        <v>520020</v>
      </c>
      <c r="F27" s="42">
        <v>21523093.03</v>
      </c>
      <c r="G27" s="42">
        <v>9677669.8</v>
      </c>
      <c r="H27" s="42">
        <v>0</v>
      </c>
      <c r="I27" s="42">
        <v>24751745</v>
      </c>
      <c r="J27" s="42">
        <v>16856695.62</v>
      </c>
      <c r="K27" s="40"/>
      <c r="L27" s="22" t="s">
        <v>34</v>
      </c>
      <c r="O27" s="43">
        <v>24751745</v>
      </c>
      <c r="P27" s="44">
        <f t="shared" si="2"/>
        <v>0</v>
      </c>
      <c r="Q27" s="43">
        <v>16856695.62</v>
      </c>
      <c r="R27" s="44">
        <f t="shared" si="1"/>
        <v>0</v>
      </c>
    </row>
    <row r="28" spans="1:18" s="22" customFormat="1" ht="3" customHeight="1">
      <c r="A28" s="47"/>
      <c r="B28" s="39"/>
      <c r="C28" s="48"/>
      <c r="D28" s="49"/>
      <c r="E28" s="49"/>
      <c r="F28" s="49"/>
      <c r="G28" s="49"/>
      <c r="H28" s="50"/>
      <c r="I28" s="50"/>
      <c r="J28" s="50"/>
      <c r="K28" s="51"/>
      <c r="L28" s="48"/>
      <c r="O28" s="52"/>
      <c r="P28" s="44">
        <f t="shared" si="2"/>
        <v>0</v>
      </c>
      <c r="Q28" s="52"/>
      <c r="R28" s="52"/>
    </row>
    <row r="29" spans="1:18" s="17" customFormat="1" ht="3" customHeight="1">
      <c r="A29" s="25"/>
      <c r="B29" s="16"/>
      <c r="C29" s="39"/>
      <c r="D29" s="39"/>
      <c r="E29" s="39"/>
      <c r="F29" s="39"/>
      <c r="G29" s="39"/>
      <c r="H29" s="22"/>
      <c r="I29" s="22"/>
      <c r="J29" s="22"/>
      <c r="K29" s="40"/>
      <c r="L29" s="39"/>
      <c r="O29" s="43"/>
      <c r="P29" s="43"/>
      <c r="Q29" s="43"/>
      <c r="R29" s="43"/>
    </row>
    <row r="30" spans="1:18" s="17" customFormat="1" ht="19.5" customHeight="1">
      <c r="A30" s="39"/>
      <c r="B30" s="17" t="s">
        <v>47</v>
      </c>
      <c r="I30" s="22"/>
      <c r="J30" s="22"/>
      <c r="O30" s="43"/>
      <c r="P30" s="43"/>
      <c r="Q30" s="43"/>
      <c r="R30" s="43"/>
    </row>
    <row r="31" s="17" customFormat="1" ht="19.5" customHeight="1">
      <c r="A31" s="17" t="s">
        <v>48</v>
      </c>
    </row>
    <row r="32" s="17" customFormat="1" ht="19.5"/>
    <row r="33" s="17" customFormat="1" ht="17.25"/>
    <row r="34" s="17" customFormat="1" ht="17.25"/>
    <row r="35" spans="5:7" s="17" customFormat="1" ht="17.25">
      <c r="E35" s="53"/>
      <c r="F35" s="53"/>
      <c r="G35" s="53"/>
    </row>
    <row r="36" spans="5:7" s="17" customFormat="1" ht="17.25">
      <c r="E36" s="53"/>
      <c r="F36" s="53"/>
      <c r="G36" s="53"/>
    </row>
    <row r="37" s="17" customFormat="1" ht="17.25"/>
    <row r="38" s="17" customFormat="1" ht="17.25"/>
    <row r="39" s="17" customFormat="1" ht="17.25"/>
    <row r="40" s="17" customFormat="1" ht="18.75">
      <c r="B40" s="8"/>
    </row>
  </sheetData>
  <sheetProtection/>
  <mergeCells count="8">
    <mergeCell ref="A21:D21"/>
    <mergeCell ref="K21:L21"/>
    <mergeCell ref="L4:L5"/>
    <mergeCell ref="A6:D11"/>
    <mergeCell ref="E6:G6"/>
    <mergeCell ref="H6:J6"/>
    <mergeCell ref="A13:D13"/>
    <mergeCell ref="K13:L13"/>
  </mergeCells>
  <printOptions/>
  <pageMargins left="0.45" right="0.45" top="0.69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2017-08-15T08:26:10Z</cp:lastPrinted>
  <dcterms:created xsi:type="dcterms:W3CDTF">2017-08-15T08:26:05Z</dcterms:created>
  <dcterms:modified xsi:type="dcterms:W3CDTF">2017-08-15T08:26:37Z</dcterms:modified>
  <cp:category/>
  <cp:version/>
  <cp:contentType/>
  <cp:contentStatus/>
</cp:coreProperties>
</file>