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5" yWindow="-15" windowWidth="19260" windowHeight="11760"/>
  </bookViews>
  <sheets>
    <sheet name="T-10.1 (2)k" sheetId="5" r:id="rId1"/>
  </sheets>
  <definedNames>
    <definedName name="_xlnm.Print_Area" localSheetId="0">'T-10.1 (2)k'!$A$1:$M$128</definedName>
  </definedNames>
  <calcPr calcId="144525"/>
</workbook>
</file>

<file path=xl/calcChain.xml><?xml version="1.0" encoding="utf-8"?>
<calcChain xmlns="http://schemas.openxmlformats.org/spreadsheetml/2006/main">
  <c r="F18" i="5" l="1"/>
  <c r="F11" i="5"/>
  <c r="G110" i="5" l="1"/>
  <c r="F110" i="5"/>
  <c r="G79" i="5"/>
  <c r="F79" i="5"/>
  <c r="G51" i="5"/>
  <c r="F51" i="5"/>
  <c r="G44" i="5"/>
  <c r="F44" i="5"/>
  <c r="G25" i="5"/>
  <c r="F25" i="5"/>
  <c r="G18" i="5"/>
  <c r="G11" i="5"/>
  <c r="F10" i="5" l="1"/>
  <c r="G10" i="5"/>
</calcChain>
</file>

<file path=xl/sharedStrings.xml><?xml version="1.0" encoding="utf-8"?>
<sst xmlns="http://schemas.openxmlformats.org/spreadsheetml/2006/main" count="277" uniqueCount="206">
  <si>
    <t>ตาราง</t>
  </si>
  <si>
    <t>สมุทรปราการ</t>
  </si>
  <si>
    <t>กรุงเทพมหานคร</t>
  </si>
  <si>
    <t>ชลบุรี</t>
  </si>
  <si>
    <t>ปทุมธานี</t>
  </si>
  <si>
    <t>สมุทรสาคร</t>
  </si>
  <si>
    <t>ระยอง</t>
  </si>
  <si>
    <t>สระบุรี</t>
  </si>
  <si>
    <t>นนทบุรี</t>
  </si>
  <si>
    <t>ฉะเชิงเทรา</t>
  </si>
  <si>
    <t>นครปฐม</t>
  </si>
  <si>
    <t>กาญจนบุรี</t>
  </si>
  <si>
    <t>ประจวบคีรีขันธ์</t>
  </si>
  <si>
    <t>ตราด</t>
  </si>
  <si>
    <t>ราชบุรี</t>
  </si>
  <si>
    <t>เพชรบุรี</t>
  </si>
  <si>
    <t>พระนครศรีอยุธยา</t>
  </si>
  <si>
    <t>นครนายก</t>
  </si>
  <si>
    <t>จันทบุรี</t>
  </si>
  <si>
    <t>ชัยนาท</t>
  </si>
  <si>
    <t>อ่างทอง</t>
  </si>
  <si>
    <t>สิงห์บุรี</t>
  </si>
  <si>
    <t>ลพบุรี</t>
  </si>
  <si>
    <t>สุพรรณบุรี</t>
  </si>
  <si>
    <t>สมุทรสงคราม</t>
  </si>
  <si>
    <t>ปราจีนบุรี</t>
  </si>
  <si>
    <t>สระแก้ว</t>
  </si>
  <si>
    <t>(Million Baht)</t>
  </si>
  <si>
    <t>ภาคเหนือ</t>
  </si>
  <si>
    <t>เชียงใหม่</t>
  </si>
  <si>
    <t>ลำปาง</t>
  </si>
  <si>
    <t>กำแพงเพชร</t>
  </si>
  <si>
    <t>นครสวรรค์</t>
  </si>
  <si>
    <t>อุทัยธานี</t>
  </si>
  <si>
    <t>อุตรดิตถ์</t>
  </si>
  <si>
    <t>ตาก</t>
  </si>
  <si>
    <t>พิษณุโลก</t>
  </si>
  <si>
    <t>ลำพูน</t>
  </si>
  <si>
    <t>สุโขทัย</t>
  </si>
  <si>
    <t>เชียงราย</t>
  </si>
  <si>
    <t>พิจิตร</t>
  </si>
  <si>
    <t>แม่ฮ่องสอน</t>
  </si>
  <si>
    <t>เพชรบูรณ์</t>
  </si>
  <si>
    <t>แพร่</t>
  </si>
  <si>
    <t>พะเยา</t>
  </si>
  <si>
    <t>น่าน</t>
  </si>
  <si>
    <t>ภาคตะวันออกเฉียงเหนือ</t>
  </si>
  <si>
    <t>เลย</t>
  </si>
  <si>
    <t>ขอนแก่น</t>
  </si>
  <si>
    <t>นครราชสีมา</t>
  </si>
  <si>
    <t>ชัยภูมิ</t>
  </si>
  <si>
    <t>หนองคาย</t>
  </si>
  <si>
    <t>อุดรธานี</t>
  </si>
  <si>
    <t>สกลนคร</t>
  </si>
  <si>
    <t>มุกดาหาร</t>
  </si>
  <si>
    <t>มหาสารคาม</t>
  </si>
  <si>
    <t>นครพนม</t>
  </si>
  <si>
    <t>กาฬสินธุ์</t>
  </si>
  <si>
    <t>บุรีรัมย์</t>
  </si>
  <si>
    <t>อุบลราชธานี</t>
  </si>
  <si>
    <t>ร้อยเอ็ด</t>
  </si>
  <si>
    <t>ยโสธร</t>
  </si>
  <si>
    <t>สุรินทร์</t>
  </si>
  <si>
    <t>ศรีสะเกษ</t>
  </si>
  <si>
    <t>อำนาจเจริญ</t>
  </si>
  <si>
    <t>หนองบัวลำภู</t>
  </si>
  <si>
    <t>ภาคใต้</t>
  </si>
  <si>
    <t>ภูเก็ต</t>
  </si>
  <si>
    <t>ระนอง</t>
  </si>
  <si>
    <t>พังงา</t>
  </si>
  <si>
    <t>สุราษฏร์ธานี</t>
  </si>
  <si>
    <t>สงขลา</t>
  </si>
  <si>
    <t>กระบี่</t>
  </si>
  <si>
    <t>ชุมพร</t>
  </si>
  <si>
    <t>ยะลา</t>
  </si>
  <si>
    <t>สตูล</t>
  </si>
  <si>
    <t>ตรัง</t>
  </si>
  <si>
    <t>นครศรีธรรมราช</t>
  </si>
  <si>
    <t>ปัตตานี</t>
  </si>
  <si>
    <t>นราธิวาส</t>
  </si>
  <si>
    <t>ประชากร</t>
  </si>
  <si>
    <t>Population</t>
  </si>
  <si>
    <t>Northeastern  Region</t>
  </si>
  <si>
    <t>Northern  Region</t>
  </si>
  <si>
    <t>Southern Region</t>
  </si>
  <si>
    <t>(1,000 คน)</t>
  </si>
  <si>
    <t>(1,000 persons)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</si>
  <si>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</si>
  <si>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</si>
  <si>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</si>
  <si>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</si>
  <si>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ภาคตะวันออก</t>
  </si>
  <si>
    <t>Eastern Region</t>
  </si>
  <si>
    <t>ภาคตะวันตก</t>
  </si>
  <si>
    <t>Western Region</t>
  </si>
  <si>
    <t>พัทลุง</t>
  </si>
  <si>
    <t xml:space="preserve"> </t>
  </si>
  <si>
    <t>Bangkok</t>
  </si>
  <si>
    <t>Samut Prakan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</si>
  <si>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</si>
  <si>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</si>
  <si>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</si>
  <si>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</si>
  <si>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</si>
  <si>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</si>
  <si>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</si>
  <si>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</si>
  <si>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</si>
  <si>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</si>
  <si>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</si>
  <si>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</si>
  <si>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</si>
  <si>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</si>
  <si>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</si>
  <si>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</si>
  <si>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</si>
  <si>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</si>
  <si>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Kanchanaburi</t>
  </si>
  <si>
    <t>Ratchaburi</t>
  </si>
  <si>
    <t>Suphan Buri</t>
  </si>
  <si>
    <t>Samut Songkhram</t>
  </si>
  <si>
    <t>Phetchaburi</t>
  </si>
  <si>
    <t>Prachuap Khiri Khan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</si>
  <si>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</si>
  <si>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</si>
  <si>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</si>
  <si>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</si>
  <si>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</si>
  <si>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</si>
  <si>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</si>
  <si>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</si>
  <si>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</si>
  <si>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</si>
  <si>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</si>
  <si>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</si>
  <si>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</si>
  <si>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</si>
  <si>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</si>
  <si>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</si>
  <si>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</si>
  <si>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</si>
  <si>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</si>
  <si>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</si>
  <si>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</si>
  <si>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</si>
  <si>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</si>
  <si>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</si>
  <si>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</si>
  <si>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</si>
  <si>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</si>
  <si>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</si>
  <si>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</si>
  <si>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</si>
  <si>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</si>
  <si>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</si>
  <si>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</si>
  <si>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</si>
  <si>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</si>
  <si>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</si>
  <si>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</si>
  <si>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</si>
  <si>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</si>
  <si>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</si>
  <si>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</si>
  <si>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</si>
  <si>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</si>
  <si>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</si>
  <si>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</si>
  <si>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</si>
  <si>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</si>
  <si>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</si>
  <si>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</si>
  <si>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ภาคกลาง</t>
  </si>
  <si>
    <t>Central Region</t>
  </si>
  <si>
    <t>Phang-nga</t>
  </si>
  <si>
    <t>ภาค/จังหวัด</t>
  </si>
  <si>
    <t>Region/province</t>
  </si>
  <si>
    <t>GPP per capita (Baht)</t>
  </si>
  <si>
    <t>หมายเหตุ:</t>
  </si>
  <si>
    <t>สำนักงานคณะกรรมการพัฒนาการเศรษฐกิจและสังคมแห่งชาติ</t>
  </si>
  <si>
    <t>Note:</t>
  </si>
  <si>
    <t>Source:</t>
  </si>
  <si>
    <t>GPP per capita rankings</t>
  </si>
  <si>
    <t>Table</t>
  </si>
  <si>
    <t>(ล้านบาท)</t>
  </si>
  <si>
    <t>Office of the National Economic and Social Development Board</t>
  </si>
  <si>
    <t>ต่อคน (บาท)</t>
  </si>
  <si>
    <t>ผลิตภัณฑ์มวลรวมจังหวัด</t>
  </si>
  <si>
    <t>ผลิตภัณฑ์มวลรวมภาค และจังหวัด</t>
  </si>
  <si>
    <t>การเรียงลำดับผลิตภัณฑ์มวลรวมจังหวัดต่อคน</t>
  </si>
  <si>
    <t>Gross Regional Product and</t>
  </si>
  <si>
    <t>Gross Provincial Product</t>
  </si>
  <si>
    <t>Data is preliminary.</t>
  </si>
  <si>
    <t xml:space="preserve">     </t>
  </si>
  <si>
    <t>ที่มา:</t>
  </si>
  <si>
    <t>ข้อมูลเบื้องต้น</t>
  </si>
  <si>
    <t>ภาค</t>
  </si>
  <si>
    <t>ประเทศ</t>
  </si>
  <si>
    <t>Region</t>
  </si>
  <si>
    <t>Country</t>
  </si>
  <si>
    <t>ผลิตภัณฑ์มวลรวมภาค และจังหวัด ณ ราคาประจำปี พ.ศ. 2558 (ต่อ)</t>
  </si>
  <si>
    <t>Gross Regional Product and Gross Provincial Product at Current Market Prices: 2015 (Cont.)</t>
  </si>
  <si>
    <t>ผลิตภัณฑ์มวลรวมภาค และจังหวัด ณ ราคาประจำปี พ.ศ. 2558</t>
  </si>
  <si>
    <t>Gross Regional Product and Gross Provincial Product at Current Market Prices: 2015</t>
  </si>
  <si>
    <t>บึงกาฬ</t>
  </si>
  <si>
    <t>Bueng 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</si>
</sst>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4"/>
      <name val="Cordia New"/>
      <charset val="22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8" xfId="0" applyFont="1" applyBorder="1"/>
    <xf numFmtId="0" fontId="5" fillId="0" borderId="6" xfId="0" applyFont="1" applyBorder="1"/>
    <xf numFmtId="0" fontId="3" fillId="0" borderId="0" xfId="0" applyFont="1" applyBorder="1"/>
    <xf numFmtId="0" fontId="6" fillId="0" borderId="0" xfId="0" applyFont="1" applyAlignment="1">
      <alignment horizontal="right"/>
    </xf>
    <xf numFmtId="187" fontId="2" fillId="0" borderId="0" xfId="0" applyNumberFormat="1" applyFont="1" applyAlignment="1">
      <alignment horizontal="center"/>
    </xf>
    <xf numFmtId="3" fontId="7" fillId="0" borderId="3" xfId="0" applyNumberFormat="1" applyFont="1" applyBorder="1" applyAlignment="1">
      <alignment horizontal="right" indent="3"/>
    </xf>
    <xf numFmtId="3" fontId="6" fillId="0" borderId="3" xfId="0" applyNumberFormat="1" applyFont="1" applyBorder="1" applyAlignment="1">
      <alignment horizontal="right" indent="3"/>
    </xf>
    <xf numFmtId="3" fontId="6" fillId="0" borderId="7" xfId="0" applyNumberFormat="1" applyFont="1" applyBorder="1" applyAlignment="1">
      <alignment horizontal="right" indent="3"/>
    </xf>
    <xf numFmtId="3" fontId="7" fillId="0" borderId="3" xfId="0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7" fillId="0" borderId="7" xfId="0" applyNumberFormat="1" applyFont="1" applyBorder="1" applyAlignment="1">
      <alignment horizontal="right" indent="4"/>
    </xf>
    <xf numFmtId="3" fontId="6" fillId="0" borderId="7" xfId="0" applyNumberFormat="1" applyFont="1" applyBorder="1" applyAlignment="1">
      <alignment horizontal="right" indent="4"/>
    </xf>
    <xf numFmtId="3" fontId="6" fillId="0" borderId="2" xfId="0" applyNumberFormat="1" applyFont="1" applyBorder="1" applyAlignment="1">
      <alignment horizontal="right" indent="4"/>
    </xf>
    <xf numFmtId="3" fontId="6" fillId="0" borderId="7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4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3" fontId="7" fillId="0" borderId="5" xfId="0" applyNumberFormat="1" applyFont="1" applyBorder="1" applyAlignment="1">
      <alignment horizontal="right" indent="4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</cellXfs>
  <cellStyles count="3">
    <cellStyle name="Normal" xfId="0" builtinId="0"/>
    <cellStyle name="เซลล์ที่มีการเชื่อมโยง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183</xdr:row>
      <xdr:rowOff>76200</xdr:rowOff>
    </xdr:from>
    <xdr:to>
      <xdr:col>9</xdr:col>
      <xdr:colOff>438150</xdr:colOff>
      <xdr:row>198</xdr:row>
      <xdr:rowOff>123825</xdr:rowOff>
    </xdr:to>
    <xdr:sp macro="" textlink="">
      <xdr:nvSpPr>
        <xdr:cNvPr id="2" name="สี่เหลี่ยมผืนผ้ามุมมน 6"/>
        <xdr:cNvSpPr>
          <a:spLocks noChangeArrowheads="1"/>
        </xdr:cNvSpPr>
      </xdr:nvSpPr>
      <xdr:spPr bwMode="auto">
        <a:xfrm>
          <a:off x="1104900" y="39757350"/>
          <a:ext cx="5953125" cy="361950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เนื่องจากตาราง 10.1 - 10.3 เป็นการนำเสนอข้อมูลเกี่ยวกับผลิตภัณฑ์</a:t>
          </a: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ตาราง 10.1 </a:t>
          </a: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เป็นการนำเสนอข้อมูลปีล่าสุด (โดยส่วนมากเป็นข้อมูลเบื้องต้น         </a:t>
          </a:r>
          <a:endParaRPr lang="en-US" sz="20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ดังนั้นชื่อหัวตารางจึงไม่ควรปรากฏเครื่องหมาย p แต่ควรเป็นการหมายเหตุ        </a:t>
          </a:r>
          <a:endParaRPr lang="en-US" sz="20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ใต้ตารางแทน เพื่อให้ผู้ใช้ข้อมูลทราบว่าข้อมูลทั้งตารางเป็นข้อมูลเบื้องต้น)</a:t>
          </a: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ตาราง 10.2 - 10.3 </a:t>
          </a: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เป็นการนำเสนอข้อมูลเป็นรายปี (ราย 5 ปี) ดังนั้นจึงควรมีเครื่องหมาย p ปรากฏที่ข้อมูลปีล่าสุด เพื่อให้ผู้ใช้ข้อมูลทราบว่าข้อมูลปีล่าสุด        </a:t>
          </a:r>
          <a:endParaRPr lang="en-US" sz="2000" b="0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เป็นข้อมูลเบื้องต้น แต่ไม่ต้องมีคำอธิบายว่า p หมายถึงอะไร เนื่องจากมีการ</a:t>
          </a:r>
        </a:p>
        <a:p>
          <a:pPr algn="l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อธิบายที่หน้าสัญลักษณ์เรียบร้อยแล้ว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28"/>
  <sheetViews>
    <sheetView tabSelected="1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J65" sqref="J65"/>
    </sheetView>
  </sheetViews>
  <sheetFormatPr defaultRowHeight="18.75" x14ac:dyDescent="0.3"/>
  <cols>
    <col min="1" max="1" width="1.7109375" style="4" customWidth="1"/>
    <col min="2" max="2" width="5.85546875" style="4" customWidth="1"/>
    <col min="3" max="3" width="4.7109375" style="4" customWidth="1"/>
    <col min="4" max="4" width="4.28515625" style="4" customWidth="1"/>
    <col min="5" max="5" width="7.7109375" style="4" customWidth="1"/>
    <col min="6" max="6" width="24.42578125" style="4" customWidth="1"/>
    <col min="7" max="7" width="15.140625" style="4" customWidth="1"/>
    <col min="8" max="8" width="17.42578125" style="4" customWidth="1"/>
    <col min="9" max="9" width="17.7109375" style="4" customWidth="1"/>
    <col min="10" max="10" width="18.140625" style="4" customWidth="1"/>
    <col min="11" max="11" width="1.7109375" style="4" customWidth="1"/>
    <col min="12" max="12" width="1.85546875" style="4" customWidth="1"/>
    <col min="13" max="13" width="22" style="4" customWidth="1"/>
    <col min="14" max="16384" width="9.140625" style="29"/>
  </cols>
  <sheetData>
    <row r="1" spans="1:13" s="3" customFormat="1" ht="17.25" customHeight="1" x14ac:dyDescent="0.3">
      <c r="A1" s="1"/>
      <c r="B1" s="1" t="s">
        <v>0</v>
      </c>
      <c r="C1" s="31">
        <v>10.1</v>
      </c>
      <c r="D1" s="1" t="s">
        <v>202</v>
      </c>
      <c r="F1" s="1"/>
      <c r="G1" s="1"/>
      <c r="H1" s="1"/>
      <c r="I1" s="1"/>
      <c r="J1" s="1"/>
      <c r="K1" s="1"/>
      <c r="L1" s="1"/>
      <c r="M1" s="4"/>
    </row>
    <row r="2" spans="1:13" s="6" customFormat="1" ht="16.5" customHeight="1" x14ac:dyDescent="0.3">
      <c r="A2" s="5"/>
      <c r="B2" s="1" t="s">
        <v>183</v>
      </c>
      <c r="C2" s="31">
        <v>10.1</v>
      </c>
      <c r="D2" s="1" t="s">
        <v>203</v>
      </c>
      <c r="F2" s="5"/>
      <c r="G2" s="5"/>
      <c r="H2" s="5"/>
      <c r="L2" s="5"/>
      <c r="M2" s="7"/>
    </row>
    <row r="3" spans="1:13" s="6" customFormat="1" ht="6" customHeight="1" x14ac:dyDescent="0.3">
      <c r="A3" s="5"/>
      <c r="B3" s="5"/>
      <c r="C3" s="5"/>
      <c r="D3" s="2"/>
      <c r="E3" s="5"/>
      <c r="F3" s="5"/>
      <c r="G3" s="5"/>
      <c r="H3" s="5"/>
      <c r="L3" s="5"/>
      <c r="M3" s="7"/>
    </row>
    <row r="4" spans="1:13" s="12" customFormat="1" ht="3" customHeight="1" x14ac:dyDescent="0.25">
      <c r="A4" s="52" t="s">
        <v>175</v>
      </c>
      <c r="B4" s="52"/>
      <c r="C4" s="52"/>
      <c r="D4" s="52"/>
      <c r="E4" s="57"/>
      <c r="F4" s="8"/>
      <c r="G4" s="9"/>
      <c r="H4" s="9"/>
      <c r="I4" s="50"/>
      <c r="J4" s="51"/>
      <c r="K4" s="10"/>
      <c r="L4" s="52" t="s">
        <v>176</v>
      </c>
      <c r="M4" s="52"/>
    </row>
    <row r="5" spans="1:13" s="12" customFormat="1" ht="15.75" x14ac:dyDescent="0.25">
      <c r="A5" s="53"/>
      <c r="B5" s="53"/>
      <c r="C5" s="53"/>
      <c r="D5" s="53"/>
      <c r="E5" s="58"/>
      <c r="F5" s="44" t="s">
        <v>188</v>
      </c>
      <c r="G5" s="44"/>
      <c r="H5" s="44"/>
      <c r="I5" s="48"/>
      <c r="J5" s="49"/>
      <c r="K5" s="13"/>
      <c r="L5" s="53"/>
      <c r="M5" s="53"/>
    </row>
    <row r="6" spans="1:13" s="12" customFormat="1" ht="15.75" x14ac:dyDescent="0.25">
      <c r="A6" s="53"/>
      <c r="B6" s="53"/>
      <c r="C6" s="53"/>
      <c r="D6" s="53"/>
      <c r="E6" s="58"/>
      <c r="F6" s="44" t="s">
        <v>184</v>
      </c>
      <c r="G6" s="44" t="s">
        <v>80</v>
      </c>
      <c r="H6" s="44"/>
      <c r="I6" s="48" t="s">
        <v>189</v>
      </c>
      <c r="J6" s="49"/>
      <c r="K6" s="13"/>
      <c r="L6" s="53"/>
      <c r="M6" s="53"/>
    </row>
    <row r="7" spans="1:13" s="12" customFormat="1" ht="15.75" x14ac:dyDescent="0.25">
      <c r="A7" s="53"/>
      <c r="B7" s="53"/>
      <c r="C7" s="53"/>
      <c r="D7" s="53"/>
      <c r="E7" s="58"/>
      <c r="F7" s="44" t="s">
        <v>190</v>
      </c>
      <c r="G7" s="44" t="s">
        <v>85</v>
      </c>
      <c r="H7" s="44" t="s">
        <v>187</v>
      </c>
      <c r="I7" s="55" t="s">
        <v>182</v>
      </c>
      <c r="J7" s="56"/>
      <c r="L7" s="53"/>
      <c r="M7" s="53"/>
    </row>
    <row r="8" spans="1:13" s="12" customFormat="1" ht="15.75" x14ac:dyDescent="0.25">
      <c r="A8" s="53"/>
      <c r="B8" s="53"/>
      <c r="C8" s="53"/>
      <c r="D8" s="53"/>
      <c r="E8" s="58"/>
      <c r="F8" s="44" t="s">
        <v>191</v>
      </c>
      <c r="G8" s="44" t="s">
        <v>81</v>
      </c>
      <c r="H8" s="44" t="s">
        <v>186</v>
      </c>
      <c r="I8" s="44" t="s">
        <v>196</v>
      </c>
      <c r="J8" s="14" t="s">
        <v>197</v>
      </c>
      <c r="K8" s="13"/>
      <c r="L8" s="53"/>
      <c r="M8" s="53"/>
    </row>
    <row r="9" spans="1:13" s="12" customFormat="1" ht="15.75" x14ac:dyDescent="0.25">
      <c r="A9" s="54"/>
      <c r="B9" s="54"/>
      <c r="C9" s="54"/>
      <c r="D9" s="54"/>
      <c r="E9" s="59"/>
      <c r="F9" s="45" t="s">
        <v>27</v>
      </c>
      <c r="G9" s="45" t="s">
        <v>86</v>
      </c>
      <c r="H9" s="15" t="s">
        <v>177</v>
      </c>
      <c r="I9" s="45" t="s">
        <v>198</v>
      </c>
      <c r="J9" s="15" t="s">
        <v>199</v>
      </c>
      <c r="K9" s="16"/>
      <c r="L9" s="54"/>
      <c r="M9" s="54"/>
    </row>
    <row r="10" spans="1:13" s="17" customFormat="1" ht="18.75" customHeight="1" x14ac:dyDescent="0.3">
      <c r="A10" s="60" t="s">
        <v>87</v>
      </c>
      <c r="B10" s="60"/>
      <c r="C10" s="60"/>
      <c r="D10" s="60"/>
      <c r="E10" s="61"/>
      <c r="F10" s="32">
        <f>SUM(F11,F18,F25,F44,F51,F79,F110)</f>
        <v>13672847</v>
      </c>
      <c r="G10" s="35">
        <f>SUM(G11,G18,G25,G44,G51,G79,G110)</f>
        <v>67237</v>
      </c>
      <c r="H10" s="35">
        <v>203356</v>
      </c>
      <c r="I10" s="41"/>
      <c r="J10" s="47"/>
      <c r="K10" s="13"/>
      <c r="L10" s="60" t="s">
        <v>88</v>
      </c>
      <c r="M10" s="60"/>
    </row>
    <row r="11" spans="1:13" s="21" customFormat="1" ht="18" customHeight="1" x14ac:dyDescent="0.25">
      <c r="A11" s="18" t="s">
        <v>89</v>
      </c>
      <c r="B11" s="18"/>
      <c r="C11" s="19"/>
      <c r="D11" s="19"/>
      <c r="E11" s="20"/>
      <c r="F11" s="32">
        <f>SUM(F12:F17)</f>
        <v>6397072</v>
      </c>
      <c r="G11" s="35">
        <f t="shared" ref="G11" si="0">SUM(G12:G17)</f>
        <v>15578</v>
      </c>
      <c r="H11" s="35">
        <v>410617</v>
      </c>
      <c r="I11" s="41"/>
      <c r="J11" s="37"/>
      <c r="L11" s="18" t="s">
        <v>90</v>
      </c>
      <c r="M11" s="19"/>
    </row>
    <row r="12" spans="1:13" s="21" customFormat="1" ht="16.5" customHeight="1" x14ac:dyDescent="0.25">
      <c r="B12" s="12" t="s">
        <v>2</v>
      </c>
      <c r="C12" s="12"/>
      <c r="D12" s="19"/>
      <c r="E12" s="19"/>
      <c r="F12" s="33">
        <v>4437405</v>
      </c>
      <c r="G12" s="36">
        <v>8643</v>
      </c>
      <c r="H12" s="36">
        <v>513397</v>
      </c>
      <c r="I12" s="38">
        <v>1</v>
      </c>
      <c r="J12" s="39">
        <v>2</v>
      </c>
      <c r="L12" s="12" t="s">
        <v>96</v>
      </c>
      <c r="M12" s="23" t="s">
        <v>97</v>
      </c>
    </row>
    <row r="13" spans="1:13" s="12" customFormat="1" ht="16.5" customHeight="1" x14ac:dyDescent="0.25">
      <c r="B13" s="12" t="s">
        <v>1</v>
      </c>
      <c r="F13" s="33">
        <v>685392</v>
      </c>
      <c r="G13" s="36">
        <v>2016</v>
      </c>
      <c r="H13" s="36">
        <v>339972</v>
      </c>
      <c r="I13" s="38">
        <v>3</v>
      </c>
      <c r="J13" s="39">
        <v>8</v>
      </c>
      <c r="M13" s="12" t="s">
        <v>98</v>
      </c>
    </row>
    <row r="14" spans="1:13" s="12" customFormat="1" ht="16.5" customHeight="1" x14ac:dyDescent="0.25">
      <c r="B14" s="12" t="s">
        <v>8</v>
      </c>
      <c r="F14" s="33">
        <v>287685</v>
      </c>
      <c r="G14" s="36">
        <v>1487</v>
      </c>
      <c r="H14" s="36">
        <v>193426</v>
      </c>
      <c r="I14" s="38">
        <v>6</v>
      </c>
      <c r="J14" s="39">
        <v>16</v>
      </c>
      <c r="M14" s="12" t="s">
        <v>99</v>
      </c>
    </row>
    <row r="15" spans="1:13" s="12" customFormat="1" ht="16.5" customHeight="1" x14ac:dyDescent="0.25">
      <c r="B15" s="12" t="s">
        <v>4</v>
      </c>
      <c r="F15" s="33">
        <v>341817</v>
      </c>
      <c r="G15" s="36">
        <v>1447</v>
      </c>
      <c r="H15" s="36">
        <v>236145</v>
      </c>
      <c r="I15" s="38">
        <v>5</v>
      </c>
      <c r="J15" s="39">
        <v>12</v>
      </c>
      <c r="M15" s="11" t="s">
        <v>100</v>
      </c>
    </row>
    <row r="16" spans="1:13" s="12" customFormat="1" ht="16.5" customHeight="1" x14ac:dyDescent="0.25">
      <c r="B16" s="12" t="s">
        <v>10</v>
      </c>
      <c r="F16" s="33">
        <v>300221</v>
      </c>
      <c r="G16" s="36">
        <v>1039</v>
      </c>
      <c r="H16" s="36">
        <v>288820</v>
      </c>
      <c r="I16" s="38">
        <v>4</v>
      </c>
      <c r="J16" s="39">
        <v>10</v>
      </c>
      <c r="M16" s="11" t="s">
        <v>101</v>
      </c>
    </row>
    <row r="17" spans="1:13" s="12" customFormat="1" ht="16.5" customHeight="1" x14ac:dyDescent="0.25">
      <c r="B17" s="12" t="s">
        <v>5</v>
      </c>
      <c r="F17" s="33">
        <v>344552</v>
      </c>
      <c r="G17" s="36">
        <v>946</v>
      </c>
      <c r="H17" s="36">
        <v>364354</v>
      </c>
      <c r="I17" s="38">
        <v>2</v>
      </c>
      <c r="J17" s="39">
        <v>6</v>
      </c>
      <c r="M17" s="11" t="s">
        <v>102</v>
      </c>
    </row>
    <row r="18" spans="1:13" s="12" customFormat="1" ht="18.75" customHeight="1" x14ac:dyDescent="0.25">
      <c r="A18" s="21" t="s">
        <v>172</v>
      </c>
      <c r="B18" s="21"/>
      <c r="E18" s="24"/>
      <c r="F18" s="32">
        <f>SUM(F19:F24)</f>
        <v>788547</v>
      </c>
      <c r="G18" s="35">
        <f t="shared" ref="G18" si="1">SUM(G19:G24)</f>
        <v>3137</v>
      </c>
      <c r="H18" s="35">
        <v>251392</v>
      </c>
      <c r="I18" s="41"/>
      <c r="J18" s="37"/>
      <c r="L18" s="22" t="s">
        <v>173</v>
      </c>
    </row>
    <row r="19" spans="1:13" s="12" customFormat="1" ht="16.5" customHeight="1" x14ac:dyDescent="0.25">
      <c r="B19" s="12" t="s">
        <v>16</v>
      </c>
      <c r="F19" s="33">
        <v>413158</v>
      </c>
      <c r="G19" s="36">
        <v>868</v>
      </c>
      <c r="H19" s="36">
        <v>475795</v>
      </c>
      <c r="I19" s="38">
        <v>1</v>
      </c>
      <c r="J19" s="39">
        <v>4</v>
      </c>
      <c r="M19" s="11" t="s">
        <v>103</v>
      </c>
    </row>
    <row r="20" spans="1:13" s="12" customFormat="1" ht="16.5" customHeight="1" x14ac:dyDescent="0.25">
      <c r="B20" s="12" t="s">
        <v>20</v>
      </c>
      <c r="F20" s="33">
        <v>22566</v>
      </c>
      <c r="G20" s="36">
        <v>259</v>
      </c>
      <c r="H20" s="36">
        <v>87290</v>
      </c>
      <c r="I20" s="38">
        <v>5</v>
      </c>
      <c r="J20" s="39">
        <v>44</v>
      </c>
      <c r="M20" s="11" t="s">
        <v>104</v>
      </c>
    </row>
    <row r="21" spans="1:13" s="12" customFormat="1" ht="16.5" customHeight="1" x14ac:dyDescent="0.25">
      <c r="B21" s="12" t="s">
        <v>22</v>
      </c>
      <c r="F21" s="33">
        <v>100839</v>
      </c>
      <c r="G21" s="36">
        <v>776</v>
      </c>
      <c r="H21" s="36">
        <v>129962</v>
      </c>
      <c r="I21" s="38">
        <v>3</v>
      </c>
      <c r="J21" s="39">
        <v>24</v>
      </c>
      <c r="M21" s="11" t="s">
        <v>105</v>
      </c>
    </row>
    <row r="22" spans="1:13" s="12" customFormat="1" ht="16.5" customHeight="1" x14ac:dyDescent="0.25">
      <c r="B22" s="12" t="s">
        <v>21</v>
      </c>
      <c r="F22" s="33">
        <v>22842</v>
      </c>
      <c r="G22" s="36">
        <v>204</v>
      </c>
      <c r="H22" s="36">
        <v>111856</v>
      </c>
      <c r="I22" s="38">
        <v>4</v>
      </c>
      <c r="J22" s="39">
        <v>29</v>
      </c>
      <c r="M22" s="11" t="s">
        <v>106</v>
      </c>
    </row>
    <row r="23" spans="1:13" s="12" customFormat="1" ht="16.5" customHeight="1" x14ac:dyDescent="0.25">
      <c r="B23" s="12" t="s">
        <v>19</v>
      </c>
      <c r="F23" s="33">
        <v>25341</v>
      </c>
      <c r="G23" s="36">
        <v>313</v>
      </c>
      <c r="H23" s="36">
        <v>81072</v>
      </c>
      <c r="I23" s="38">
        <v>6</v>
      </c>
      <c r="J23" s="39">
        <v>48</v>
      </c>
      <c r="M23" s="11" t="s">
        <v>107</v>
      </c>
    </row>
    <row r="24" spans="1:13" s="12" customFormat="1" ht="16.5" customHeight="1" x14ac:dyDescent="0.25">
      <c r="B24" s="12" t="s">
        <v>7</v>
      </c>
      <c r="F24" s="33">
        <v>203801</v>
      </c>
      <c r="G24" s="36">
        <v>717</v>
      </c>
      <c r="H24" s="36">
        <v>284180</v>
      </c>
      <c r="I24" s="38">
        <v>2</v>
      </c>
      <c r="J24" s="39">
        <v>11</v>
      </c>
      <c r="M24" s="11" t="s">
        <v>108</v>
      </c>
    </row>
    <row r="25" spans="1:13" s="12" customFormat="1" ht="21" customHeight="1" x14ac:dyDescent="0.25">
      <c r="A25" s="21" t="s">
        <v>91</v>
      </c>
      <c r="B25" s="21"/>
      <c r="C25" s="21"/>
      <c r="E25" s="24"/>
      <c r="F25" s="32">
        <f>SUM(F26:F30,F31:F43)</f>
        <v>2405267</v>
      </c>
      <c r="G25" s="35">
        <f>SUM(G26:G30,G31:G43)</f>
        <v>5558</v>
      </c>
      <c r="H25" s="35">
        <v>432712</v>
      </c>
      <c r="I25" s="41"/>
      <c r="J25" s="37"/>
      <c r="L25" s="22" t="s">
        <v>92</v>
      </c>
      <c r="M25" s="11"/>
    </row>
    <row r="26" spans="1:13" s="12" customFormat="1" ht="16.5" customHeight="1" x14ac:dyDescent="0.25">
      <c r="B26" s="12" t="s">
        <v>3</v>
      </c>
      <c r="E26" s="24"/>
      <c r="F26" s="33">
        <v>809480</v>
      </c>
      <c r="G26" s="36">
        <v>1645</v>
      </c>
      <c r="H26" s="36">
        <v>491971</v>
      </c>
      <c r="I26" s="38">
        <v>2</v>
      </c>
      <c r="J26" s="39">
        <v>3</v>
      </c>
      <c r="M26" s="11" t="s">
        <v>109</v>
      </c>
    </row>
    <row r="27" spans="1:13" s="12" customFormat="1" ht="16.5" customHeight="1" x14ac:dyDescent="0.25">
      <c r="B27" s="12" t="s">
        <v>6</v>
      </c>
      <c r="E27" s="24"/>
      <c r="F27" s="33">
        <v>862613</v>
      </c>
      <c r="G27" s="36">
        <v>878</v>
      </c>
      <c r="H27" s="36">
        <v>982500</v>
      </c>
      <c r="I27" s="38">
        <v>1</v>
      </c>
      <c r="J27" s="39">
        <v>1</v>
      </c>
      <c r="M27" s="11" t="s">
        <v>110</v>
      </c>
    </row>
    <row r="28" spans="1:13" s="12" customFormat="1" ht="16.5" customHeight="1" x14ac:dyDescent="0.25">
      <c r="B28" s="12" t="s">
        <v>18</v>
      </c>
      <c r="E28" s="24"/>
      <c r="F28" s="33">
        <v>115169</v>
      </c>
      <c r="G28" s="36">
        <v>527</v>
      </c>
      <c r="H28" s="36">
        <v>218411</v>
      </c>
      <c r="I28" s="38">
        <v>5</v>
      </c>
      <c r="J28" s="39">
        <v>13</v>
      </c>
      <c r="M28" s="11" t="s">
        <v>111</v>
      </c>
    </row>
    <row r="29" spans="1:13" s="12" customFormat="1" ht="16.5" customHeight="1" x14ac:dyDescent="0.25">
      <c r="B29" s="12" t="s">
        <v>13</v>
      </c>
      <c r="E29" s="24"/>
      <c r="F29" s="33">
        <v>39597</v>
      </c>
      <c r="G29" s="36">
        <v>267</v>
      </c>
      <c r="H29" s="36">
        <v>148446</v>
      </c>
      <c r="I29" s="38">
        <v>6</v>
      </c>
      <c r="J29" s="39">
        <v>22</v>
      </c>
      <c r="M29" s="11" t="s">
        <v>112</v>
      </c>
    </row>
    <row r="30" spans="1:13" s="12" customFormat="1" ht="17.25" customHeight="1" x14ac:dyDescent="0.25">
      <c r="B30" s="12" t="s">
        <v>9</v>
      </c>
      <c r="E30" s="24"/>
      <c r="F30" s="33">
        <v>309336</v>
      </c>
      <c r="G30" s="36">
        <v>775</v>
      </c>
      <c r="H30" s="36">
        <v>399194</v>
      </c>
      <c r="I30" s="38">
        <v>3</v>
      </c>
      <c r="J30" s="39">
        <v>5</v>
      </c>
      <c r="M30" s="11" t="s">
        <v>113</v>
      </c>
    </row>
    <row r="31" spans="1:13" s="12" customFormat="1" ht="17.25" customHeight="1" x14ac:dyDescent="0.25">
      <c r="B31" s="12" t="s">
        <v>25</v>
      </c>
      <c r="E31" s="24"/>
      <c r="F31" s="33">
        <v>205011</v>
      </c>
      <c r="G31" s="36">
        <v>593</v>
      </c>
      <c r="H31" s="36">
        <v>345795</v>
      </c>
      <c r="I31" s="38">
        <v>4</v>
      </c>
      <c r="J31" s="39">
        <v>7</v>
      </c>
      <c r="M31" s="11" t="s">
        <v>114</v>
      </c>
    </row>
    <row r="32" spans="1:13" s="3" customFormat="1" x14ac:dyDescent="0.3">
      <c r="A32" s="1"/>
      <c r="B32" s="1" t="s">
        <v>0</v>
      </c>
      <c r="C32" s="31">
        <v>10.1</v>
      </c>
      <c r="D32" s="1" t="s">
        <v>200</v>
      </c>
      <c r="F32" s="1"/>
      <c r="G32" s="1"/>
      <c r="H32" s="1"/>
      <c r="I32" s="1"/>
      <c r="J32" s="1"/>
      <c r="K32" s="1"/>
      <c r="L32" s="1"/>
      <c r="M32" s="4"/>
    </row>
    <row r="33" spans="1:13" s="6" customFormat="1" x14ac:dyDescent="0.3">
      <c r="A33" s="5"/>
      <c r="B33" s="1" t="s">
        <v>183</v>
      </c>
      <c r="C33" s="31">
        <v>10.1</v>
      </c>
      <c r="D33" s="1" t="s">
        <v>201</v>
      </c>
      <c r="F33" s="5"/>
      <c r="G33" s="5"/>
      <c r="H33" s="5"/>
      <c r="L33" s="5"/>
      <c r="M33" s="7"/>
    </row>
    <row r="34" spans="1:13" s="6" customFormat="1" ht="6" customHeight="1" x14ac:dyDescent="0.3">
      <c r="A34" s="5"/>
      <c r="B34" s="5"/>
      <c r="C34" s="5"/>
      <c r="D34" s="2"/>
      <c r="E34" s="5"/>
      <c r="F34" s="5"/>
      <c r="G34" s="5"/>
      <c r="H34" s="5"/>
      <c r="L34" s="5"/>
      <c r="M34" s="7"/>
    </row>
    <row r="35" spans="1:13" s="12" customFormat="1" ht="2.25" customHeight="1" x14ac:dyDescent="0.25">
      <c r="A35" s="52" t="s">
        <v>175</v>
      </c>
      <c r="B35" s="52"/>
      <c r="C35" s="52"/>
      <c r="D35" s="52"/>
      <c r="E35" s="57"/>
      <c r="F35" s="8"/>
      <c r="G35" s="9"/>
      <c r="H35" s="9"/>
      <c r="I35" s="50"/>
      <c r="J35" s="51"/>
      <c r="K35" s="10"/>
      <c r="L35" s="52" t="s">
        <v>176</v>
      </c>
      <c r="M35" s="52"/>
    </row>
    <row r="36" spans="1:13" s="12" customFormat="1" ht="15.75" x14ac:dyDescent="0.25">
      <c r="A36" s="53"/>
      <c r="B36" s="53"/>
      <c r="C36" s="53"/>
      <c r="D36" s="53"/>
      <c r="E36" s="58"/>
      <c r="F36" s="44" t="s">
        <v>188</v>
      </c>
      <c r="G36" s="44"/>
      <c r="H36" s="44"/>
      <c r="I36" s="48"/>
      <c r="J36" s="49"/>
      <c r="K36" s="13"/>
      <c r="L36" s="53"/>
      <c r="M36" s="53"/>
    </row>
    <row r="37" spans="1:13" s="12" customFormat="1" ht="15.75" x14ac:dyDescent="0.25">
      <c r="A37" s="53"/>
      <c r="B37" s="53"/>
      <c r="C37" s="53"/>
      <c r="D37" s="53"/>
      <c r="E37" s="58"/>
      <c r="F37" s="44" t="s">
        <v>184</v>
      </c>
      <c r="G37" s="44" t="s">
        <v>80</v>
      </c>
      <c r="H37" s="44"/>
      <c r="I37" s="48" t="s">
        <v>189</v>
      </c>
      <c r="J37" s="49"/>
      <c r="K37" s="13"/>
      <c r="L37" s="53"/>
      <c r="M37" s="53"/>
    </row>
    <row r="38" spans="1:13" s="12" customFormat="1" ht="15.75" x14ac:dyDescent="0.25">
      <c r="A38" s="53"/>
      <c r="B38" s="53"/>
      <c r="C38" s="53"/>
      <c r="D38" s="53"/>
      <c r="E38" s="58"/>
      <c r="F38" s="44" t="s">
        <v>190</v>
      </c>
      <c r="G38" s="44" t="s">
        <v>85</v>
      </c>
      <c r="H38" s="44" t="s">
        <v>187</v>
      </c>
      <c r="I38" s="55" t="s">
        <v>182</v>
      </c>
      <c r="J38" s="56"/>
      <c r="L38" s="53"/>
      <c r="M38" s="53"/>
    </row>
    <row r="39" spans="1:13" s="12" customFormat="1" ht="15.75" x14ac:dyDescent="0.25">
      <c r="A39" s="53"/>
      <c r="B39" s="53"/>
      <c r="C39" s="53"/>
      <c r="D39" s="53"/>
      <c r="E39" s="58"/>
      <c r="F39" s="44" t="s">
        <v>191</v>
      </c>
      <c r="G39" s="44" t="s">
        <v>81</v>
      </c>
      <c r="H39" s="44" t="s">
        <v>186</v>
      </c>
      <c r="I39" s="44" t="s">
        <v>196</v>
      </c>
      <c r="J39" s="14" t="s">
        <v>197</v>
      </c>
      <c r="K39" s="13"/>
      <c r="L39" s="53"/>
      <c r="M39" s="53"/>
    </row>
    <row r="40" spans="1:13" s="12" customFormat="1" ht="15.75" x14ac:dyDescent="0.25">
      <c r="A40" s="54"/>
      <c r="B40" s="54"/>
      <c r="C40" s="54"/>
      <c r="D40" s="54"/>
      <c r="E40" s="59"/>
      <c r="F40" s="45" t="s">
        <v>27</v>
      </c>
      <c r="G40" s="45" t="s">
        <v>86</v>
      </c>
      <c r="H40" s="15" t="s">
        <v>177</v>
      </c>
      <c r="I40" s="45" t="s">
        <v>198</v>
      </c>
      <c r="J40" s="15" t="s">
        <v>199</v>
      </c>
      <c r="K40" s="16"/>
      <c r="L40" s="54"/>
      <c r="M40" s="54"/>
    </row>
    <row r="41" spans="1:13" s="12" customFormat="1" ht="3" customHeight="1" x14ac:dyDescent="0.25">
      <c r="A41" s="42"/>
      <c r="B41" s="42"/>
      <c r="C41" s="42"/>
      <c r="D41" s="42"/>
      <c r="E41" s="43"/>
      <c r="F41" s="44"/>
      <c r="G41" s="44"/>
      <c r="H41" s="44"/>
      <c r="I41" s="44"/>
      <c r="J41" s="14"/>
      <c r="K41" s="44"/>
      <c r="L41" s="42"/>
      <c r="M41" s="42"/>
    </row>
    <row r="42" spans="1:13" s="12" customFormat="1" ht="17.25" customHeight="1" x14ac:dyDescent="0.25">
      <c r="B42" s="12" t="s">
        <v>17</v>
      </c>
      <c r="E42" s="24"/>
      <c r="F42" s="33">
        <v>27446</v>
      </c>
      <c r="G42" s="36">
        <v>269</v>
      </c>
      <c r="H42" s="36">
        <v>102052</v>
      </c>
      <c r="I42" s="38">
        <v>7</v>
      </c>
      <c r="J42" s="39">
        <v>34</v>
      </c>
      <c r="M42" s="11" t="s">
        <v>115</v>
      </c>
    </row>
    <row r="43" spans="1:13" s="12" customFormat="1" ht="17.25" customHeight="1" x14ac:dyDescent="0.25">
      <c r="B43" s="12" t="s">
        <v>26</v>
      </c>
      <c r="E43" s="24"/>
      <c r="F43" s="33">
        <v>36615</v>
      </c>
      <c r="G43" s="36">
        <v>604</v>
      </c>
      <c r="H43" s="36">
        <v>60573</v>
      </c>
      <c r="I43" s="38">
        <v>8</v>
      </c>
      <c r="J43" s="39">
        <v>61</v>
      </c>
      <c r="M43" s="11" t="s">
        <v>116</v>
      </c>
    </row>
    <row r="44" spans="1:13" s="12" customFormat="1" ht="21" customHeight="1" x14ac:dyDescent="0.25">
      <c r="A44" s="21" t="s">
        <v>93</v>
      </c>
      <c r="E44" s="24"/>
      <c r="F44" s="32">
        <f>SUM(F45:F50)</f>
        <v>486148</v>
      </c>
      <c r="G44" s="35">
        <f t="shared" ref="G44" si="2">SUM(G45:G50)</f>
        <v>3596</v>
      </c>
      <c r="H44" s="35">
        <v>135262</v>
      </c>
      <c r="I44" s="41"/>
      <c r="J44" s="37"/>
      <c r="L44" s="21" t="s">
        <v>94</v>
      </c>
    </row>
    <row r="45" spans="1:13" s="12" customFormat="1" ht="17.25" customHeight="1" x14ac:dyDescent="0.25">
      <c r="B45" s="12" t="s">
        <v>14</v>
      </c>
      <c r="E45" s="24"/>
      <c r="F45" s="33">
        <v>164337</v>
      </c>
      <c r="G45" s="36">
        <v>803</v>
      </c>
      <c r="H45" s="36">
        <v>204753</v>
      </c>
      <c r="I45" s="38">
        <v>1</v>
      </c>
      <c r="J45" s="39">
        <v>15</v>
      </c>
      <c r="M45" s="11" t="s">
        <v>118</v>
      </c>
    </row>
    <row r="46" spans="1:13" s="12" customFormat="1" ht="17.25" customHeight="1" x14ac:dyDescent="0.25">
      <c r="B46" s="12" t="s">
        <v>11</v>
      </c>
      <c r="E46" s="24"/>
      <c r="F46" s="33">
        <v>85215</v>
      </c>
      <c r="G46" s="36">
        <v>802</v>
      </c>
      <c r="H46" s="36">
        <v>106303</v>
      </c>
      <c r="I46" s="38">
        <v>5</v>
      </c>
      <c r="J46" s="39">
        <v>32</v>
      </c>
      <c r="M46" s="11" t="s">
        <v>117</v>
      </c>
    </row>
    <row r="47" spans="1:13" s="12" customFormat="1" ht="17.25" customHeight="1" x14ac:dyDescent="0.25">
      <c r="B47" s="12" t="s">
        <v>23</v>
      </c>
      <c r="E47" s="24"/>
      <c r="F47" s="33">
        <v>77667</v>
      </c>
      <c r="G47" s="36">
        <v>859</v>
      </c>
      <c r="H47" s="36">
        <v>90458</v>
      </c>
      <c r="I47" s="38">
        <v>6</v>
      </c>
      <c r="J47" s="39">
        <v>41</v>
      </c>
      <c r="M47" s="11" t="s">
        <v>119</v>
      </c>
    </row>
    <row r="48" spans="1:13" s="12" customFormat="1" ht="17.25" customHeight="1" x14ac:dyDescent="0.25">
      <c r="B48" s="12" t="s">
        <v>24</v>
      </c>
      <c r="E48" s="24"/>
      <c r="F48" s="33">
        <v>20130</v>
      </c>
      <c r="G48" s="36">
        <v>189</v>
      </c>
      <c r="H48" s="36">
        <v>106513</v>
      </c>
      <c r="I48" s="38">
        <v>4</v>
      </c>
      <c r="J48" s="39">
        <v>31</v>
      </c>
      <c r="M48" s="12" t="s">
        <v>120</v>
      </c>
    </row>
    <row r="49" spans="1:13" s="12" customFormat="1" ht="17.25" customHeight="1" x14ac:dyDescent="0.25">
      <c r="B49" s="12" t="s">
        <v>15</v>
      </c>
      <c r="E49" s="24"/>
      <c r="F49" s="33">
        <v>59016</v>
      </c>
      <c r="G49" s="36">
        <v>477</v>
      </c>
      <c r="H49" s="36">
        <v>123800</v>
      </c>
      <c r="I49" s="38">
        <v>3</v>
      </c>
      <c r="J49" s="39">
        <v>26</v>
      </c>
      <c r="M49" s="12" t="s">
        <v>121</v>
      </c>
    </row>
    <row r="50" spans="1:13" s="12" customFormat="1" ht="17.25" customHeight="1" x14ac:dyDescent="0.25">
      <c r="B50" s="12" t="s">
        <v>12</v>
      </c>
      <c r="C50" s="19"/>
      <c r="D50" s="19"/>
      <c r="E50" s="20"/>
      <c r="F50" s="33">
        <v>79783</v>
      </c>
      <c r="G50" s="36">
        <v>466</v>
      </c>
      <c r="H50" s="36">
        <v>171357</v>
      </c>
      <c r="I50" s="38">
        <v>2</v>
      </c>
      <c r="J50" s="39">
        <v>19</v>
      </c>
      <c r="M50" s="12" t="s">
        <v>122</v>
      </c>
    </row>
    <row r="51" spans="1:13" s="12" customFormat="1" ht="21" customHeight="1" x14ac:dyDescent="0.25">
      <c r="A51" s="18" t="s">
        <v>28</v>
      </c>
      <c r="E51" s="24"/>
      <c r="F51" s="32">
        <f>SUM(F52:F72,F73:F78)</f>
        <v>1068580</v>
      </c>
      <c r="G51" s="35">
        <f>SUM(G52:G72,G73:G78)</f>
        <v>11482</v>
      </c>
      <c r="H51" s="35">
        <v>93058</v>
      </c>
      <c r="I51" s="41"/>
      <c r="J51" s="37"/>
      <c r="L51" s="18" t="s">
        <v>83</v>
      </c>
    </row>
    <row r="52" spans="1:13" s="12" customFormat="1" ht="17.25" customHeight="1" x14ac:dyDescent="0.25">
      <c r="B52" s="12" t="s">
        <v>29</v>
      </c>
      <c r="E52" s="24"/>
      <c r="F52" s="33">
        <v>217951</v>
      </c>
      <c r="G52" s="36">
        <v>1716</v>
      </c>
      <c r="H52" s="36">
        <v>126976</v>
      </c>
      <c r="I52" s="38">
        <v>2</v>
      </c>
      <c r="J52" s="39">
        <v>25</v>
      </c>
      <c r="M52" s="12" t="s">
        <v>123</v>
      </c>
    </row>
    <row r="53" spans="1:13" s="12" customFormat="1" ht="17.25" customHeight="1" x14ac:dyDescent="0.25">
      <c r="B53" s="12" t="s">
        <v>37</v>
      </c>
      <c r="E53" s="24"/>
      <c r="F53" s="33">
        <v>58249</v>
      </c>
      <c r="G53" s="36">
        <v>408</v>
      </c>
      <c r="H53" s="36">
        <v>142771</v>
      </c>
      <c r="I53" s="38">
        <v>1</v>
      </c>
      <c r="J53" s="39">
        <v>23</v>
      </c>
      <c r="M53" s="12" t="s">
        <v>124</v>
      </c>
    </row>
    <row r="54" spans="1:13" s="12" customFormat="1" ht="17.25" customHeight="1" x14ac:dyDescent="0.25">
      <c r="B54" s="12" t="s">
        <v>30</v>
      </c>
      <c r="E54" s="24"/>
      <c r="F54" s="33">
        <v>62214</v>
      </c>
      <c r="G54" s="36">
        <v>739</v>
      </c>
      <c r="H54" s="36">
        <v>84151</v>
      </c>
      <c r="I54" s="38">
        <v>8</v>
      </c>
      <c r="J54" s="39">
        <v>45</v>
      </c>
      <c r="M54" s="12" t="s">
        <v>125</v>
      </c>
    </row>
    <row r="55" spans="1:13" s="12" customFormat="1" ht="17.25" customHeight="1" x14ac:dyDescent="0.25">
      <c r="B55" s="12" t="s">
        <v>34</v>
      </c>
      <c r="E55" s="24"/>
      <c r="F55" s="33">
        <v>31059</v>
      </c>
      <c r="G55" s="36">
        <v>435</v>
      </c>
      <c r="H55" s="36">
        <v>71365</v>
      </c>
      <c r="I55" s="38">
        <v>12</v>
      </c>
      <c r="J55" s="39">
        <v>54</v>
      </c>
      <c r="M55" s="12" t="s">
        <v>126</v>
      </c>
    </row>
    <row r="56" spans="1:13" s="12" customFormat="1" ht="17.25" customHeight="1" x14ac:dyDescent="0.25">
      <c r="B56" s="12" t="s">
        <v>43</v>
      </c>
      <c r="E56" s="24"/>
      <c r="F56" s="33">
        <v>25931</v>
      </c>
      <c r="G56" s="36">
        <v>425</v>
      </c>
      <c r="H56" s="36">
        <v>61013</v>
      </c>
      <c r="I56" s="38">
        <v>15</v>
      </c>
      <c r="J56" s="39">
        <v>60</v>
      </c>
      <c r="M56" s="11" t="s">
        <v>127</v>
      </c>
    </row>
    <row r="57" spans="1:13" s="12" customFormat="1" ht="17.25" customHeight="1" x14ac:dyDescent="0.25">
      <c r="B57" s="12" t="s">
        <v>45</v>
      </c>
      <c r="E57" s="24"/>
      <c r="F57" s="33">
        <v>28558</v>
      </c>
      <c r="G57" s="36">
        <v>444</v>
      </c>
      <c r="H57" s="36">
        <v>64305</v>
      </c>
      <c r="I57" s="38">
        <v>14</v>
      </c>
      <c r="J57" s="39">
        <v>58</v>
      </c>
      <c r="M57" s="11" t="s">
        <v>128</v>
      </c>
    </row>
    <row r="58" spans="1:13" s="12" customFormat="1" ht="17.25" customHeight="1" x14ac:dyDescent="0.25">
      <c r="B58" s="12" t="s">
        <v>44</v>
      </c>
      <c r="E58" s="24"/>
      <c r="F58" s="33">
        <v>33391</v>
      </c>
      <c r="G58" s="36">
        <v>413</v>
      </c>
      <c r="H58" s="36">
        <v>80802</v>
      </c>
      <c r="I58" s="38">
        <v>11</v>
      </c>
      <c r="J58" s="39">
        <v>49</v>
      </c>
      <c r="M58" s="11" t="s">
        <v>129</v>
      </c>
    </row>
    <row r="59" spans="1:13" s="12" customFormat="1" ht="17.25" customHeight="1" x14ac:dyDescent="0.25">
      <c r="B59" s="12" t="s">
        <v>39</v>
      </c>
      <c r="E59" s="24"/>
      <c r="F59" s="33">
        <v>94410</v>
      </c>
      <c r="G59" s="36">
        <v>1154</v>
      </c>
      <c r="H59" s="36">
        <v>81835</v>
      </c>
      <c r="I59" s="38">
        <v>10</v>
      </c>
      <c r="J59" s="39">
        <v>47</v>
      </c>
      <c r="M59" s="11" t="s">
        <v>130</v>
      </c>
    </row>
    <row r="60" spans="1:13" s="12" customFormat="1" ht="17.25" customHeight="1" x14ac:dyDescent="0.25">
      <c r="B60" s="12" t="s">
        <v>41</v>
      </c>
      <c r="E60" s="24"/>
      <c r="F60" s="33">
        <v>11448</v>
      </c>
      <c r="G60" s="36">
        <v>201</v>
      </c>
      <c r="H60" s="36">
        <v>56862</v>
      </c>
      <c r="I60" s="38">
        <v>17</v>
      </c>
      <c r="J60" s="39">
        <v>68</v>
      </c>
      <c r="M60" s="11" t="s">
        <v>131</v>
      </c>
    </row>
    <row r="61" spans="1:13" s="12" customFormat="1" ht="17.25" customHeight="1" x14ac:dyDescent="0.25">
      <c r="B61" s="12" t="s">
        <v>32</v>
      </c>
      <c r="E61" s="24"/>
      <c r="F61" s="33">
        <v>97724</v>
      </c>
      <c r="G61" s="36">
        <v>980</v>
      </c>
      <c r="H61" s="36">
        <v>99724</v>
      </c>
      <c r="I61" s="38">
        <v>4</v>
      </c>
      <c r="J61" s="39">
        <v>35</v>
      </c>
      <c r="M61" s="11" t="s">
        <v>132</v>
      </c>
    </row>
    <row r="62" spans="1:13" s="12" customFormat="1" ht="18.75" customHeight="1" x14ac:dyDescent="0.25">
      <c r="B62" s="12" t="s">
        <v>33</v>
      </c>
      <c r="E62" s="24"/>
      <c r="F62" s="33">
        <v>24339</v>
      </c>
      <c r="G62" s="36">
        <v>293</v>
      </c>
      <c r="H62" s="36">
        <v>82952</v>
      </c>
      <c r="I62" s="38">
        <v>9</v>
      </c>
      <c r="J62" s="39">
        <v>46</v>
      </c>
      <c r="M62" s="11" t="s">
        <v>133</v>
      </c>
    </row>
    <row r="63" spans="1:13" s="3" customFormat="1" x14ac:dyDescent="0.3">
      <c r="A63" s="1"/>
      <c r="B63" s="1" t="s">
        <v>0</v>
      </c>
      <c r="C63" s="31">
        <v>10.1</v>
      </c>
      <c r="D63" s="1" t="s">
        <v>200</v>
      </c>
      <c r="F63" s="1"/>
      <c r="G63" s="1"/>
      <c r="H63" s="1"/>
      <c r="I63" s="1"/>
      <c r="J63" s="1"/>
      <c r="K63" s="1"/>
      <c r="L63" s="1"/>
      <c r="M63" s="4"/>
    </row>
    <row r="64" spans="1:13" s="6" customFormat="1" x14ac:dyDescent="0.3">
      <c r="A64" s="5"/>
      <c r="B64" s="1" t="s">
        <v>183</v>
      </c>
      <c r="C64" s="31">
        <v>10.1</v>
      </c>
      <c r="D64" s="1" t="s">
        <v>201</v>
      </c>
      <c r="F64" s="5"/>
      <c r="G64" s="5"/>
      <c r="H64" s="5"/>
      <c r="L64" s="5"/>
      <c r="M64" s="7"/>
    </row>
    <row r="65" spans="1:13" s="6" customFormat="1" ht="6" customHeight="1" x14ac:dyDescent="0.3">
      <c r="A65" s="5"/>
      <c r="B65" s="5"/>
      <c r="C65" s="5"/>
      <c r="D65" s="2"/>
      <c r="E65" s="5"/>
      <c r="F65" s="5"/>
      <c r="G65" s="5"/>
      <c r="H65" s="5"/>
      <c r="L65" s="5"/>
      <c r="M65" s="7"/>
    </row>
    <row r="66" spans="1:13" s="12" customFormat="1" ht="2.25" customHeight="1" x14ac:dyDescent="0.25">
      <c r="A66" s="52" t="s">
        <v>175</v>
      </c>
      <c r="B66" s="52"/>
      <c r="C66" s="52"/>
      <c r="D66" s="52"/>
      <c r="E66" s="57"/>
      <c r="F66" s="8"/>
      <c r="G66" s="9"/>
      <c r="H66" s="9"/>
      <c r="I66" s="50"/>
      <c r="J66" s="51"/>
      <c r="K66" s="10"/>
      <c r="L66" s="52" t="s">
        <v>176</v>
      </c>
      <c r="M66" s="52"/>
    </row>
    <row r="67" spans="1:13" s="12" customFormat="1" ht="15.75" x14ac:dyDescent="0.25">
      <c r="A67" s="53"/>
      <c r="B67" s="53"/>
      <c r="C67" s="53"/>
      <c r="D67" s="53"/>
      <c r="E67" s="58"/>
      <c r="F67" s="44" t="s">
        <v>188</v>
      </c>
      <c r="G67" s="44"/>
      <c r="H67" s="44"/>
      <c r="I67" s="48"/>
      <c r="J67" s="49"/>
      <c r="K67" s="13"/>
      <c r="L67" s="53"/>
      <c r="M67" s="53"/>
    </row>
    <row r="68" spans="1:13" s="12" customFormat="1" ht="15.75" x14ac:dyDescent="0.25">
      <c r="A68" s="53"/>
      <c r="B68" s="53"/>
      <c r="C68" s="53"/>
      <c r="D68" s="53"/>
      <c r="E68" s="58"/>
      <c r="F68" s="44" t="s">
        <v>184</v>
      </c>
      <c r="G68" s="44" t="s">
        <v>80</v>
      </c>
      <c r="H68" s="44"/>
      <c r="I68" s="48" t="s">
        <v>189</v>
      </c>
      <c r="J68" s="49"/>
      <c r="K68" s="13"/>
      <c r="L68" s="53"/>
      <c r="M68" s="53"/>
    </row>
    <row r="69" spans="1:13" s="12" customFormat="1" ht="15.75" x14ac:dyDescent="0.25">
      <c r="A69" s="53"/>
      <c r="B69" s="53"/>
      <c r="C69" s="53"/>
      <c r="D69" s="53"/>
      <c r="E69" s="58"/>
      <c r="F69" s="44" t="s">
        <v>190</v>
      </c>
      <c r="G69" s="44" t="s">
        <v>85</v>
      </c>
      <c r="H69" s="44" t="s">
        <v>187</v>
      </c>
      <c r="I69" s="55" t="s">
        <v>182</v>
      </c>
      <c r="J69" s="56"/>
      <c r="L69" s="53"/>
      <c r="M69" s="53"/>
    </row>
    <row r="70" spans="1:13" s="12" customFormat="1" ht="15.75" x14ac:dyDescent="0.25">
      <c r="A70" s="53"/>
      <c r="B70" s="53"/>
      <c r="C70" s="53"/>
      <c r="D70" s="53"/>
      <c r="E70" s="58"/>
      <c r="F70" s="44" t="s">
        <v>191</v>
      </c>
      <c r="G70" s="44" t="s">
        <v>81</v>
      </c>
      <c r="H70" s="44" t="s">
        <v>186</v>
      </c>
      <c r="I70" s="44" t="s">
        <v>196</v>
      </c>
      <c r="J70" s="14" t="s">
        <v>197</v>
      </c>
      <c r="K70" s="13"/>
      <c r="L70" s="53"/>
      <c r="M70" s="53"/>
    </row>
    <row r="71" spans="1:13" s="12" customFormat="1" ht="15.75" x14ac:dyDescent="0.25">
      <c r="A71" s="54"/>
      <c r="B71" s="54"/>
      <c r="C71" s="54"/>
      <c r="D71" s="54"/>
      <c r="E71" s="59"/>
      <c r="F71" s="45" t="s">
        <v>27</v>
      </c>
      <c r="G71" s="45" t="s">
        <v>86</v>
      </c>
      <c r="H71" s="15" t="s">
        <v>177</v>
      </c>
      <c r="I71" s="45" t="s">
        <v>198</v>
      </c>
      <c r="J71" s="15" t="s">
        <v>199</v>
      </c>
      <c r="K71" s="16"/>
      <c r="L71" s="54"/>
      <c r="M71" s="54"/>
    </row>
    <row r="72" spans="1:13" s="12" customFormat="1" ht="3" customHeight="1" x14ac:dyDescent="0.25">
      <c r="A72" s="42"/>
      <c r="B72" s="42"/>
      <c r="C72" s="42"/>
      <c r="D72" s="42"/>
      <c r="E72" s="43"/>
      <c r="F72" s="44"/>
      <c r="G72" s="44"/>
      <c r="H72" s="44"/>
      <c r="I72" s="44"/>
      <c r="J72" s="14"/>
      <c r="K72" s="44"/>
      <c r="L72" s="42"/>
      <c r="M72" s="42"/>
    </row>
    <row r="73" spans="1:13" s="12" customFormat="1" ht="18" customHeight="1" x14ac:dyDescent="0.25">
      <c r="B73" s="12" t="s">
        <v>31</v>
      </c>
      <c r="E73" s="24"/>
      <c r="F73" s="33">
        <v>96237</v>
      </c>
      <c r="G73" s="36">
        <v>780</v>
      </c>
      <c r="H73" s="36">
        <v>123428</v>
      </c>
      <c r="I73" s="38">
        <v>3</v>
      </c>
      <c r="J73" s="39">
        <v>27</v>
      </c>
      <c r="M73" s="11" t="s">
        <v>134</v>
      </c>
    </row>
    <row r="74" spans="1:13" s="12" customFormat="1" ht="18" customHeight="1" x14ac:dyDescent="0.25">
      <c r="B74" s="12" t="s">
        <v>35</v>
      </c>
      <c r="E74" s="24"/>
      <c r="F74" s="33">
        <v>45188</v>
      </c>
      <c r="G74" s="36">
        <v>510</v>
      </c>
      <c r="H74" s="36">
        <v>88680</v>
      </c>
      <c r="I74" s="38">
        <v>7</v>
      </c>
      <c r="J74" s="39">
        <v>43</v>
      </c>
      <c r="M74" s="11" t="s">
        <v>135</v>
      </c>
    </row>
    <row r="75" spans="1:13" s="12" customFormat="1" ht="18" customHeight="1" x14ac:dyDescent="0.25">
      <c r="B75" s="12" t="s">
        <v>38</v>
      </c>
      <c r="E75" s="24"/>
      <c r="F75" s="33">
        <v>37188</v>
      </c>
      <c r="G75" s="36">
        <v>621</v>
      </c>
      <c r="H75" s="36">
        <v>59921</v>
      </c>
      <c r="I75" s="38">
        <v>16</v>
      </c>
      <c r="J75" s="39">
        <v>64</v>
      </c>
      <c r="M75" s="11" t="s">
        <v>136</v>
      </c>
    </row>
    <row r="76" spans="1:13" s="12" customFormat="1" ht="18" customHeight="1" x14ac:dyDescent="0.25">
      <c r="B76" s="12" t="s">
        <v>36</v>
      </c>
      <c r="E76" s="24"/>
      <c r="F76" s="33">
        <v>82417</v>
      </c>
      <c r="G76" s="36">
        <v>900</v>
      </c>
      <c r="H76" s="36">
        <v>91577</v>
      </c>
      <c r="I76" s="38">
        <v>6</v>
      </c>
      <c r="J76" s="39">
        <v>39</v>
      </c>
      <c r="M76" s="11" t="s">
        <v>137</v>
      </c>
    </row>
    <row r="77" spans="1:13" s="12" customFormat="1" ht="18" customHeight="1" x14ac:dyDescent="0.25">
      <c r="B77" s="12" t="s">
        <v>40</v>
      </c>
      <c r="E77" s="24"/>
      <c r="F77" s="33">
        <v>37364</v>
      </c>
      <c r="G77" s="36">
        <v>542</v>
      </c>
      <c r="H77" s="36">
        <v>68922</v>
      </c>
      <c r="I77" s="38">
        <v>13</v>
      </c>
      <c r="J77" s="39">
        <v>55</v>
      </c>
      <c r="M77" s="11" t="s">
        <v>138</v>
      </c>
    </row>
    <row r="78" spans="1:13" s="12" customFormat="1" ht="18" customHeight="1" x14ac:dyDescent="0.25">
      <c r="B78" s="12" t="s">
        <v>42</v>
      </c>
      <c r="C78" s="19"/>
      <c r="D78" s="19"/>
      <c r="E78" s="20"/>
      <c r="F78" s="33">
        <v>84912</v>
      </c>
      <c r="G78" s="36">
        <v>921</v>
      </c>
      <c r="H78" s="36">
        <v>92171</v>
      </c>
      <c r="I78" s="38">
        <v>5</v>
      </c>
      <c r="J78" s="39">
        <v>37</v>
      </c>
      <c r="M78" s="11" t="s">
        <v>139</v>
      </c>
    </row>
    <row r="79" spans="1:13" s="12" customFormat="1" ht="18" customHeight="1" x14ac:dyDescent="0.25">
      <c r="A79" s="18" t="s">
        <v>46</v>
      </c>
      <c r="E79" s="24"/>
      <c r="F79" s="32">
        <f>SUM(F80:F104,F105:F109)</f>
        <v>1327919</v>
      </c>
      <c r="G79" s="35">
        <f>SUM(G80:G104,G105:G109)</f>
        <v>18729</v>
      </c>
      <c r="H79" s="35">
        <v>70906</v>
      </c>
      <c r="I79" s="41"/>
      <c r="J79" s="37"/>
      <c r="L79" s="21" t="s">
        <v>82</v>
      </c>
    </row>
    <row r="80" spans="1:13" s="12" customFormat="1" ht="18" customHeight="1" x14ac:dyDescent="0.25">
      <c r="B80" s="12" t="s">
        <v>49</v>
      </c>
      <c r="E80" s="24"/>
      <c r="F80" s="33">
        <v>264964</v>
      </c>
      <c r="G80" s="36">
        <v>2500</v>
      </c>
      <c r="H80" s="36">
        <v>106000</v>
      </c>
      <c r="I80" s="38">
        <v>2</v>
      </c>
      <c r="J80" s="39">
        <v>33</v>
      </c>
      <c r="M80" s="11" t="s">
        <v>140</v>
      </c>
    </row>
    <row r="81" spans="1:13" s="12" customFormat="1" ht="18" customHeight="1" x14ac:dyDescent="0.25">
      <c r="B81" s="12" t="s">
        <v>58</v>
      </c>
      <c r="E81" s="24"/>
      <c r="F81" s="33">
        <v>73471</v>
      </c>
      <c r="G81" s="36">
        <v>1255</v>
      </c>
      <c r="H81" s="36">
        <v>58554</v>
      </c>
      <c r="I81" s="38">
        <v>10</v>
      </c>
      <c r="J81" s="39">
        <v>65</v>
      </c>
      <c r="M81" s="11" t="s">
        <v>141</v>
      </c>
    </row>
    <row r="82" spans="1:13" s="12" customFormat="1" ht="18" customHeight="1" x14ac:dyDescent="0.25">
      <c r="B82" s="12" t="s">
        <v>62</v>
      </c>
      <c r="E82" s="24"/>
      <c r="F82" s="33">
        <v>62498</v>
      </c>
      <c r="G82" s="36">
        <v>1113</v>
      </c>
      <c r="H82" s="36">
        <v>56159</v>
      </c>
      <c r="I82" s="38">
        <v>13</v>
      </c>
      <c r="J82" s="39">
        <v>69</v>
      </c>
      <c r="M82" s="11" t="s">
        <v>142</v>
      </c>
    </row>
    <row r="83" spans="1:13" s="12" customFormat="1" ht="18" customHeight="1" x14ac:dyDescent="0.25">
      <c r="B83" s="12" t="s">
        <v>63</v>
      </c>
      <c r="E83" s="24"/>
      <c r="F83" s="33">
        <v>58407</v>
      </c>
      <c r="G83" s="36">
        <v>1040</v>
      </c>
      <c r="H83" s="36">
        <v>56137</v>
      </c>
      <c r="I83" s="38">
        <v>14</v>
      </c>
      <c r="J83" s="39">
        <v>70</v>
      </c>
      <c r="M83" s="11" t="s">
        <v>143</v>
      </c>
    </row>
    <row r="84" spans="1:13" s="12" customFormat="1" ht="18" customHeight="1" x14ac:dyDescent="0.25">
      <c r="B84" s="12" t="s">
        <v>59</v>
      </c>
      <c r="E84" s="24"/>
      <c r="F84" s="33">
        <v>112621</v>
      </c>
      <c r="G84" s="36">
        <v>1720</v>
      </c>
      <c r="H84" s="36">
        <v>65489</v>
      </c>
      <c r="I84" s="38">
        <v>7</v>
      </c>
      <c r="J84" s="39">
        <v>57</v>
      </c>
      <c r="M84" s="11" t="s">
        <v>144</v>
      </c>
    </row>
    <row r="85" spans="1:13" s="12" customFormat="1" ht="18" customHeight="1" x14ac:dyDescent="0.25">
      <c r="B85" s="12" t="s">
        <v>61</v>
      </c>
      <c r="E85" s="24"/>
      <c r="F85" s="33">
        <v>22870</v>
      </c>
      <c r="G85" s="36">
        <v>483</v>
      </c>
      <c r="H85" s="36">
        <v>47333</v>
      </c>
      <c r="I85" s="38">
        <v>19</v>
      </c>
      <c r="J85" s="39">
        <v>76</v>
      </c>
      <c r="M85" s="11" t="s">
        <v>145</v>
      </c>
    </row>
    <row r="86" spans="1:13" s="12" customFormat="1" ht="18" customHeight="1" x14ac:dyDescent="0.25">
      <c r="B86" s="12" t="s">
        <v>50</v>
      </c>
      <c r="E86" s="24"/>
      <c r="F86" s="33">
        <v>53278</v>
      </c>
      <c r="G86" s="36">
        <v>957</v>
      </c>
      <c r="H86" s="36">
        <v>55665</v>
      </c>
      <c r="I86" s="38">
        <v>16</v>
      </c>
      <c r="J86" s="39">
        <v>72</v>
      </c>
      <c r="M86" s="11" t="s">
        <v>146</v>
      </c>
    </row>
    <row r="87" spans="1:13" s="12" customFormat="1" ht="18" customHeight="1" x14ac:dyDescent="0.25">
      <c r="B87" s="12" t="s">
        <v>64</v>
      </c>
      <c r="C87" s="11"/>
      <c r="D87" s="11"/>
      <c r="E87" s="11"/>
      <c r="F87" s="33">
        <v>14284</v>
      </c>
      <c r="G87" s="36">
        <v>279</v>
      </c>
      <c r="H87" s="36">
        <v>51221</v>
      </c>
      <c r="I87" s="38">
        <v>17</v>
      </c>
      <c r="J87" s="39">
        <v>74</v>
      </c>
      <c r="M87" s="11" t="s">
        <v>147</v>
      </c>
    </row>
    <row r="88" spans="1:13" s="12" customFormat="1" ht="18" customHeight="1" x14ac:dyDescent="0.25">
      <c r="B88" s="11" t="s">
        <v>65</v>
      </c>
      <c r="E88" s="24"/>
      <c r="F88" s="33">
        <v>19959</v>
      </c>
      <c r="G88" s="36">
        <v>476</v>
      </c>
      <c r="H88" s="36">
        <v>41963</v>
      </c>
      <c r="I88" s="38">
        <v>20</v>
      </c>
      <c r="J88" s="39">
        <v>77</v>
      </c>
      <c r="M88" s="11" t="s">
        <v>148</v>
      </c>
    </row>
    <row r="89" spans="1:13" s="12" customFormat="1" ht="18" customHeight="1" x14ac:dyDescent="0.25">
      <c r="B89" s="12" t="s">
        <v>48</v>
      </c>
      <c r="E89" s="24"/>
      <c r="F89" s="33">
        <v>187271</v>
      </c>
      <c r="G89" s="36">
        <v>1740</v>
      </c>
      <c r="H89" s="36">
        <v>107607</v>
      </c>
      <c r="I89" s="38">
        <v>1</v>
      </c>
      <c r="J89" s="39">
        <v>30</v>
      </c>
      <c r="M89" s="11" t="s">
        <v>149</v>
      </c>
    </row>
    <row r="90" spans="1:13" s="12" customFormat="1" ht="18" customHeight="1" x14ac:dyDescent="0.25">
      <c r="B90" s="12" t="s">
        <v>52</v>
      </c>
      <c r="E90" s="24"/>
      <c r="F90" s="33">
        <v>98757</v>
      </c>
      <c r="G90" s="36">
        <v>1265</v>
      </c>
      <c r="H90" s="36">
        <v>78095</v>
      </c>
      <c r="I90" s="38">
        <v>4</v>
      </c>
      <c r="J90" s="39">
        <v>51</v>
      </c>
      <c r="M90" s="11" t="s">
        <v>150</v>
      </c>
    </row>
    <row r="91" spans="1:13" s="12" customFormat="1" ht="18" customHeight="1" x14ac:dyDescent="0.25">
      <c r="B91" s="12" t="s">
        <v>47</v>
      </c>
      <c r="E91" s="24"/>
      <c r="F91" s="33">
        <v>41863</v>
      </c>
      <c r="G91" s="36">
        <v>540</v>
      </c>
      <c r="H91" s="36">
        <v>77485</v>
      </c>
      <c r="I91" s="38">
        <v>5</v>
      </c>
      <c r="J91" s="39">
        <v>52</v>
      </c>
      <c r="M91" s="11" t="s">
        <v>151</v>
      </c>
    </row>
    <row r="92" spans="1:13" s="12" customFormat="1" ht="18" customHeight="1" x14ac:dyDescent="0.25">
      <c r="B92" s="12" t="s">
        <v>51</v>
      </c>
      <c r="E92" s="24"/>
      <c r="F92" s="33">
        <v>35317</v>
      </c>
      <c r="G92" s="36">
        <v>450</v>
      </c>
      <c r="H92" s="36">
        <v>78558</v>
      </c>
      <c r="I92" s="38">
        <v>3</v>
      </c>
      <c r="J92" s="39">
        <v>50</v>
      </c>
      <c r="M92" s="11" t="s">
        <v>152</v>
      </c>
    </row>
    <row r="93" spans="1:13" s="12" customFormat="1" ht="16.5" customHeight="1" x14ac:dyDescent="0.25">
      <c r="B93" s="12" t="s">
        <v>204</v>
      </c>
      <c r="E93" s="24"/>
      <c r="F93" s="33">
        <v>21286</v>
      </c>
      <c r="G93" s="36">
        <v>352</v>
      </c>
      <c r="H93" s="36">
        <v>60457</v>
      </c>
      <c r="I93" s="38">
        <v>9</v>
      </c>
      <c r="J93" s="39">
        <v>63</v>
      </c>
      <c r="M93" s="11" t="s">
        <v>205</v>
      </c>
    </row>
    <row r="94" spans="1:13" s="3" customFormat="1" ht="18" customHeight="1" x14ac:dyDescent="0.3">
      <c r="A94" s="1"/>
      <c r="B94" s="1" t="s">
        <v>0</v>
      </c>
      <c r="C94" s="31">
        <v>10.1</v>
      </c>
      <c r="D94" s="1" t="s">
        <v>200</v>
      </c>
      <c r="F94" s="1"/>
      <c r="G94" s="1"/>
      <c r="H94" s="1"/>
      <c r="I94" s="1"/>
      <c r="J94" s="1"/>
      <c r="K94" s="1"/>
      <c r="L94" s="1"/>
      <c r="M94" s="4"/>
    </row>
    <row r="95" spans="1:13" s="6" customFormat="1" ht="17.25" customHeight="1" x14ac:dyDescent="0.3">
      <c r="A95" s="5"/>
      <c r="B95" s="1" t="s">
        <v>183</v>
      </c>
      <c r="C95" s="31">
        <v>10.1</v>
      </c>
      <c r="D95" s="1" t="s">
        <v>201</v>
      </c>
      <c r="F95" s="5"/>
      <c r="G95" s="5"/>
      <c r="H95" s="5"/>
      <c r="L95" s="5"/>
      <c r="M95" s="7"/>
    </row>
    <row r="96" spans="1:13" s="6" customFormat="1" ht="6" customHeight="1" x14ac:dyDescent="0.3">
      <c r="A96" s="5"/>
      <c r="B96" s="5"/>
      <c r="C96" s="5"/>
      <c r="D96" s="2"/>
      <c r="E96" s="5"/>
      <c r="F96" s="5"/>
      <c r="G96" s="5"/>
      <c r="H96" s="5"/>
      <c r="L96" s="5"/>
      <c r="M96" s="7"/>
    </row>
    <row r="97" spans="1:13" s="12" customFormat="1" ht="3" customHeight="1" x14ac:dyDescent="0.25">
      <c r="A97" s="52" t="s">
        <v>175</v>
      </c>
      <c r="B97" s="52"/>
      <c r="C97" s="52"/>
      <c r="D97" s="52"/>
      <c r="E97" s="57"/>
      <c r="F97" s="8"/>
      <c r="G97" s="9"/>
      <c r="H97" s="9"/>
      <c r="I97" s="50"/>
      <c r="J97" s="51"/>
      <c r="K97" s="10"/>
      <c r="L97" s="52" t="s">
        <v>176</v>
      </c>
      <c r="M97" s="52"/>
    </row>
    <row r="98" spans="1:13" s="12" customFormat="1" ht="15.75" x14ac:dyDescent="0.25">
      <c r="A98" s="53"/>
      <c r="B98" s="53"/>
      <c r="C98" s="53"/>
      <c r="D98" s="53"/>
      <c r="E98" s="58"/>
      <c r="F98" s="44" t="s">
        <v>188</v>
      </c>
      <c r="G98" s="44"/>
      <c r="H98" s="44"/>
      <c r="I98" s="48"/>
      <c r="J98" s="49"/>
      <c r="K98" s="13"/>
      <c r="L98" s="53"/>
      <c r="M98" s="53"/>
    </row>
    <row r="99" spans="1:13" s="12" customFormat="1" ht="15.75" x14ac:dyDescent="0.25">
      <c r="A99" s="53"/>
      <c r="B99" s="53"/>
      <c r="C99" s="53"/>
      <c r="D99" s="53"/>
      <c r="E99" s="58"/>
      <c r="F99" s="44" t="s">
        <v>184</v>
      </c>
      <c r="G99" s="44" t="s">
        <v>80</v>
      </c>
      <c r="H99" s="44"/>
      <c r="I99" s="48" t="s">
        <v>189</v>
      </c>
      <c r="J99" s="49"/>
      <c r="K99" s="13"/>
      <c r="L99" s="53"/>
      <c r="M99" s="53"/>
    </row>
    <row r="100" spans="1:13" s="12" customFormat="1" ht="15.75" x14ac:dyDescent="0.25">
      <c r="A100" s="53"/>
      <c r="B100" s="53"/>
      <c r="C100" s="53"/>
      <c r="D100" s="53"/>
      <c r="E100" s="58"/>
      <c r="F100" s="44" t="s">
        <v>190</v>
      </c>
      <c r="G100" s="44" t="s">
        <v>85</v>
      </c>
      <c r="H100" s="44" t="s">
        <v>187</v>
      </c>
      <c r="I100" s="55" t="s">
        <v>182</v>
      </c>
      <c r="J100" s="56"/>
      <c r="L100" s="53"/>
      <c r="M100" s="53"/>
    </row>
    <row r="101" spans="1:13" s="12" customFormat="1" ht="15.75" x14ac:dyDescent="0.25">
      <c r="A101" s="53"/>
      <c r="B101" s="53"/>
      <c r="C101" s="53"/>
      <c r="D101" s="53"/>
      <c r="E101" s="58"/>
      <c r="F101" s="44" t="s">
        <v>191</v>
      </c>
      <c r="G101" s="44" t="s">
        <v>81</v>
      </c>
      <c r="H101" s="44" t="s">
        <v>186</v>
      </c>
      <c r="I101" s="44" t="s">
        <v>196</v>
      </c>
      <c r="J101" s="14" t="s">
        <v>197</v>
      </c>
      <c r="K101" s="13"/>
      <c r="L101" s="53"/>
      <c r="M101" s="53"/>
    </row>
    <row r="102" spans="1:13" s="12" customFormat="1" ht="15.75" x14ac:dyDescent="0.25">
      <c r="A102" s="54"/>
      <c r="B102" s="54"/>
      <c r="C102" s="54"/>
      <c r="D102" s="54"/>
      <c r="E102" s="59"/>
      <c r="F102" s="45" t="s">
        <v>27</v>
      </c>
      <c r="G102" s="45" t="s">
        <v>86</v>
      </c>
      <c r="H102" s="15" t="s">
        <v>177</v>
      </c>
      <c r="I102" s="45" t="s">
        <v>198</v>
      </c>
      <c r="J102" s="15" t="s">
        <v>199</v>
      </c>
      <c r="K102" s="16"/>
      <c r="L102" s="54"/>
      <c r="M102" s="54"/>
    </row>
    <row r="103" spans="1:13" s="12" customFormat="1" ht="3" customHeight="1" x14ac:dyDescent="0.25">
      <c r="A103" s="42"/>
      <c r="B103" s="42"/>
      <c r="C103" s="42"/>
      <c r="D103" s="42"/>
      <c r="E103" s="43"/>
      <c r="F103" s="44"/>
      <c r="G103" s="44"/>
      <c r="H103" s="44"/>
      <c r="I103" s="44"/>
      <c r="J103" s="14"/>
      <c r="K103" s="44"/>
      <c r="L103" s="42"/>
      <c r="M103" s="42"/>
    </row>
    <row r="104" spans="1:13" s="12" customFormat="1" ht="15.75" customHeight="1" x14ac:dyDescent="0.25">
      <c r="B104" s="12" t="s">
        <v>55</v>
      </c>
      <c r="E104" s="24"/>
      <c r="F104" s="33">
        <v>47355</v>
      </c>
      <c r="G104" s="36">
        <v>830</v>
      </c>
      <c r="H104" s="36">
        <v>57069</v>
      </c>
      <c r="I104" s="38">
        <v>12</v>
      </c>
      <c r="J104" s="39">
        <v>67</v>
      </c>
      <c r="M104" s="11" t="s">
        <v>153</v>
      </c>
    </row>
    <row r="105" spans="1:13" s="12" customFormat="1" ht="17.25" customHeight="1" x14ac:dyDescent="0.25">
      <c r="B105" s="12" t="s">
        <v>60</v>
      </c>
      <c r="E105" s="24"/>
      <c r="F105" s="33">
        <v>60150</v>
      </c>
      <c r="G105" s="36">
        <v>1074</v>
      </c>
      <c r="H105" s="36">
        <v>55982</v>
      </c>
      <c r="I105" s="38">
        <v>15</v>
      </c>
      <c r="J105" s="39">
        <v>71</v>
      </c>
      <c r="M105" s="11" t="s">
        <v>154</v>
      </c>
    </row>
    <row r="106" spans="1:13" s="12" customFormat="1" ht="18.75" customHeight="1" x14ac:dyDescent="0.25">
      <c r="B106" s="12" t="s">
        <v>57</v>
      </c>
      <c r="E106" s="24"/>
      <c r="F106" s="33">
        <v>47178</v>
      </c>
      <c r="G106" s="36">
        <v>922</v>
      </c>
      <c r="H106" s="36">
        <v>51147</v>
      </c>
      <c r="I106" s="38">
        <v>18</v>
      </c>
      <c r="J106" s="39">
        <v>75</v>
      </c>
      <c r="M106" s="11" t="s">
        <v>155</v>
      </c>
    </row>
    <row r="107" spans="1:13" s="12" customFormat="1" ht="15.75" customHeight="1" x14ac:dyDescent="0.25">
      <c r="B107" s="12" t="s">
        <v>53</v>
      </c>
      <c r="E107" s="24"/>
      <c r="F107" s="33">
        <v>46837</v>
      </c>
      <c r="G107" s="36">
        <v>814</v>
      </c>
      <c r="H107" s="36">
        <v>57559</v>
      </c>
      <c r="I107" s="38">
        <v>11</v>
      </c>
      <c r="J107" s="39">
        <v>66</v>
      </c>
      <c r="M107" s="11" t="s">
        <v>156</v>
      </c>
    </row>
    <row r="108" spans="1:13" s="12" customFormat="1" ht="17.25" customHeight="1" x14ac:dyDescent="0.25">
      <c r="B108" s="12" t="s">
        <v>56</v>
      </c>
      <c r="E108" s="24"/>
      <c r="F108" s="33">
        <v>38073</v>
      </c>
      <c r="G108" s="36">
        <v>570</v>
      </c>
      <c r="H108" s="36">
        <v>66799</v>
      </c>
      <c r="I108" s="38">
        <v>6</v>
      </c>
      <c r="J108" s="39">
        <v>56</v>
      </c>
      <c r="M108" s="11" t="s">
        <v>157</v>
      </c>
    </row>
    <row r="109" spans="1:13" s="12" customFormat="1" ht="18.75" customHeight="1" x14ac:dyDescent="0.25">
      <c r="B109" s="12" t="s">
        <v>54</v>
      </c>
      <c r="C109" s="25"/>
      <c r="D109" s="25"/>
      <c r="E109" s="19"/>
      <c r="F109" s="34">
        <v>21480</v>
      </c>
      <c r="G109" s="40">
        <v>349</v>
      </c>
      <c r="H109" s="40">
        <v>61630</v>
      </c>
      <c r="I109" s="38">
        <v>6</v>
      </c>
      <c r="J109" s="38">
        <v>59</v>
      </c>
      <c r="M109" s="11" t="s">
        <v>158</v>
      </c>
    </row>
    <row r="110" spans="1:13" s="12" customFormat="1" ht="21" customHeight="1" x14ac:dyDescent="0.25">
      <c r="A110" s="26" t="s">
        <v>66</v>
      </c>
      <c r="B110" s="26"/>
      <c r="C110" s="25"/>
      <c r="D110" s="25"/>
      <c r="E110" s="19"/>
      <c r="F110" s="32">
        <f>SUM(F111:F124)</f>
        <v>1199314</v>
      </c>
      <c r="G110" s="35">
        <f t="shared" ref="G110" si="3">SUM(G111:G124)</f>
        <v>9157</v>
      </c>
      <c r="H110" s="35">
        <v>130978</v>
      </c>
      <c r="I110" s="41"/>
      <c r="J110" s="37"/>
      <c r="L110" s="18" t="s">
        <v>84</v>
      </c>
    </row>
    <row r="111" spans="1:13" s="12" customFormat="1" ht="15.75" x14ac:dyDescent="0.25">
      <c r="B111" s="11" t="s">
        <v>77</v>
      </c>
      <c r="C111" s="11"/>
      <c r="D111" s="11"/>
      <c r="E111" s="11"/>
      <c r="F111" s="33">
        <v>138737</v>
      </c>
      <c r="G111" s="36">
        <v>1514</v>
      </c>
      <c r="H111" s="36">
        <v>91648</v>
      </c>
      <c r="I111" s="38">
        <v>9</v>
      </c>
      <c r="J111" s="39">
        <v>38</v>
      </c>
      <c r="M111" s="11" t="s">
        <v>159</v>
      </c>
    </row>
    <row r="112" spans="1:13" s="12" customFormat="1" ht="15.75" x14ac:dyDescent="0.25">
      <c r="B112" s="11" t="s">
        <v>72</v>
      </c>
      <c r="C112" s="11"/>
      <c r="D112" s="11"/>
      <c r="E112" s="11"/>
      <c r="F112" s="33">
        <v>80900</v>
      </c>
      <c r="G112" s="36">
        <v>372</v>
      </c>
      <c r="H112" s="36">
        <v>217685</v>
      </c>
      <c r="I112" s="38">
        <v>2</v>
      </c>
      <c r="J112" s="39">
        <v>14</v>
      </c>
      <c r="M112" s="11" t="s">
        <v>160</v>
      </c>
    </row>
    <row r="113" spans="1:13" s="12" customFormat="1" ht="15.75" x14ac:dyDescent="0.25">
      <c r="B113" s="11" t="s">
        <v>69</v>
      </c>
      <c r="C113" s="11"/>
      <c r="D113" s="11"/>
      <c r="E113" s="11"/>
      <c r="F113" s="33">
        <v>47337</v>
      </c>
      <c r="G113" s="36">
        <v>267</v>
      </c>
      <c r="H113" s="36">
        <v>177350</v>
      </c>
      <c r="I113" s="38">
        <v>4</v>
      </c>
      <c r="J113" s="39">
        <v>18</v>
      </c>
      <c r="M113" s="11" t="s">
        <v>174</v>
      </c>
    </row>
    <row r="114" spans="1:13" s="12" customFormat="1" ht="15.75" x14ac:dyDescent="0.25">
      <c r="B114" s="11" t="s">
        <v>67</v>
      </c>
      <c r="C114" s="11"/>
      <c r="D114" s="11"/>
      <c r="E114" s="11"/>
      <c r="F114" s="33">
        <v>164099</v>
      </c>
      <c r="G114" s="36">
        <v>535</v>
      </c>
      <c r="H114" s="36">
        <v>306779</v>
      </c>
      <c r="I114" s="38">
        <v>1</v>
      </c>
      <c r="J114" s="39">
        <v>9</v>
      </c>
      <c r="M114" s="11" t="s">
        <v>161</v>
      </c>
    </row>
    <row r="115" spans="1:13" s="12" customFormat="1" ht="15.75" x14ac:dyDescent="0.25">
      <c r="B115" s="11" t="s">
        <v>70</v>
      </c>
      <c r="C115" s="11"/>
      <c r="D115" s="11"/>
      <c r="E115" s="11"/>
      <c r="F115" s="33">
        <v>191177</v>
      </c>
      <c r="G115" s="36">
        <v>1041</v>
      </c>
      <c r="H115" s="36">
        <v>183584</v>
      </c>
      <c r="I115" s="38">
        <v>3</v>
      </c>
      <c r="J115" s="39">
        <v>17</v>
      </c>
      <c r="M115" s="11" t="s">
        <v>162</v>
      </c>
    </row>
    <row r="116" spans="1:13" s="12" customFormat="1" ht="15.75" x14ac:dyDescent="0.25">
      <c r="B116" s="11" t="s">
        <v>68</v>
      </c>
      <c r="C116" s="11"/>
      <c r="D116" s="11"/>
      <c r="E116" s="11"/>
      <c r="F116" s="33">
        <v>23250</v>
      </c>
      <c r="G116" s="36">
        <v>254</v>
      </c>
      <c r="H116" s="36">
        <v>91452</v>
      </c>
      <c r="I116" s="38">
        <v>10</v>
      </c>
      <c r="J116" s="39">
        <v>40</v>
      </c>
      <c r="M116" s="11" t="s">
        <v>163</v>
      </c>
    </row>
    <row r="117" spans="1:13" s="12" customFormat="1" ht="15.75" x14ac:dyDescent="0.25">
      <c r="B117" s="11" t="s">
        <v>73</v>
      </c>
      <c r="C117" s="11"/>
      <c r="D117" s="11"/>
      <c r="E117" s="11"/>
      <c r="F117" s="33">
        <v>73616</v>
      </c>
      <c r="G117" s="36">
        <v>485</v>
      </c>
      <c r="H117" s="36">
        <v>151835</v>
      </c>
      <c r="I117" s="38">
        <v>6</v>
      </c>
      <c r="J117" s="39">
        <v>21</v>
      </c>
      <c r="M117" s="11" t="s">
        <v>164</v>
      </c>
    </row>
    <row r="118" spans="1:13" s="12" customFormat="1" ht="15.75" x14ac:dyDescent="0.25">
      <c r="B118" s="11" t="s">
        <v>71</v>
      </c>
      <c r="C118" s="11"/>
      <c r="D118" s="11"/>
      <c r="E118" s="11"/>
      <c r="F118" s="33">
        <v>234911</v>
      </c>
      <c r="G118" s="36">
        <v>1530</v>
      </c>
      <c r="H118" s="36">
        <v>153505</v>
      </c>
      <c r="I118" s="38">
        <v>5</v>
      </c>
      <c r="J118" s="39">
        <v>20</v>
      </c>
      <c r="M118" s="11" t="s">
        <v>165</v>
      </c>
    </row>
    <row r="119" spans="1:13" s="12" customFormat="1" ht="15.75" x14ac:dyDescent="0.25">
      <c r="B119" s="11" t="s">
        <v>75</v>
      </c>
      <c r="C119" s="11"/>
      <c r="D119" s="11"/>
      <c r="E119" s="11"/>
      <c r="F119" s="33">
        <v>31335</v>
      </c>
      <c r="G119" s="36">
        <v>280</v>
      </c>
      <c r="H119" s="36">
        <v>112051</v>
      </c>
      <c r="I119" s="38">
        <v>7</v>
      </c>
      <c r="J119" s="39">
        <v>28</v>
      </c>
      <c r="M119" s="11" t="s">
        <v>166</v>
      </c>
    </row>
    <row r="120" spans="1:13" s="12" customFormat="1" ht="15.75" x14ac:dyDescent="0.25">
      <c r="B120" s="11" t="s">
        <v>76</v>
      </c>
      <c r="C120" s="11"/>
      <c r="D120" s="11"/>
      <c r="E120" s="11"/>
      <c r="F120" s="33">
        <v>60124</v>
      </c>
      <c r="G120" s="36">
        <v>621</v>
      </c>
      <c r="H120" s="36">
        <v>96801</v>
      </c>
      <c r="I120" s="38">
        <v>8</v>
      </c>
      <c r="J120" s="39">
        <v>36</v>
      </c>
      <c r="M120" s="11" t="s">
        <v>167</v>
      </c>
    </row>
    <row r="121" spans="1:13" s="12" customFormat="1" ht="15.75" x14ac:dyDescent="0.25">
      <c r="B121" s="11" t="s">
        <v>95</v>
      </c>
      <c r="C121" s="11"/>
      <c r="D121" s="11"/>
      <c r="E121" s="11"/>
      <c r="F121" s="33">
        <v>30451</v>
      </c>
      <c r="G121" s="36">
        <v>503</v>
      </c>
      <c r="H121" s="36">
        <v>60497</v>
      </c>
      <c r="I121" s="38">
        <v>13</v>
      </c>
      <c r="J121" s="39">
        <v>62</v>
      </c>
      <c r="M121" s="11" t="s">
        <v>168</v>
      </c>
    </row>
    <row r="122" spans="1:13" s="12" customFormat="1" ht="15.75" x14ac:dyDescent="0.25">
      <c r="B122" s="11" t="s">
        <v>78</v>
      </c>
      <c r="C122" s="11"/>
      <c r="D122" s="11"/>
      <c r="E122" s="11"/>
      <c r="F122" s="33">
        <v>45801</v>
      </c>
      <c r="G122" s="36">
        <v>625</v>
      </c>
      <c r="H122" s="36">
        <v>73338</v>
      </c>
      <c r="I122" s="38">
        <v>12</v>
      </c>
      <c r="J122" s="39">
        <v>53</v>
      </c>
      <c r="M122" s="11" t="s">
        <v>169</v>
      </c>
    </row>
    <row r="123" spans="1:13" s="12" customFormat="1" ht="15.75" x14ac:dyDescent="0.25">
      <c r="B123" s="11" t="s">
        <v>74</v>
      </c>
      <c r="C123" s="11"/>
      <c r="D123" s="11"/>
      <c r="E123" s="11"/>
      <c r="F123" s="33">
        <v>39898</v>
      </c>
      <c r="G123" s="36">
        <v>444</v>
      </c>
      <c r="H123" s="36">
        <v>89875</v>
      </c>
      <c r="I123" s="38">
        <v>11</v>
      </c>
      <c r="J123" s="39">
        <v>42</v>
      </c>
      <c r="M123" s="11" t="s">
        <v>170</v>
      </c>
    </row>
    <row r="124" spans="1:13" s="12" customFormat="1" ht="15.75" x14ac:dyDescent="0.25">
      <c r="B124" s="11" t="s">
        <v>79</v>
      </c>
      <c r="C124" s="11"/>
      <c r="D124" s="11"/>
      <c r="E124" s="11"/>
      <c r="F124" s="33">
        <v>37678</v>
      </c>
      <c r="G124" s="36">
        <v>686</v>
      </c>
      <c r="H124" s="36">
        <v>54922</v>
      </c>
      <c r="I124" s="38">
        <v>14</v>
      </c>
      <c r="J124" s="39">
        <v>73</v>
      </c>
      <c r="M124" s="11" t="s">
        <v>171</v>
      </c>
    </row>
    <row r="125" spans="1:13" s="12" customFormat="1" ht="5.0999999999999996" customHeight="1" x14ac:dyDescent="0.25">
      <c r="B125" s="11"/>
      <c r="C125" s="11"/>
      <c r="D125" s="11"/>
      <c r="E125" s="11"/>
      <c r="F125" s="27"/>
      <c r="G125" s="27"/>
      <c r="H125" s="27"/>
      <c r="I125" s="27"/>
      <c r="J125" s="27"/>
      <c r="M125" s="11"/>
    </row>
    <row r="126" spans="1:13" s="17" customFormat="1" ht="3" customHeight="1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 s="12" customFormat="1" ht="15" customHeight="1" x14ac:dyDescent="0.25">
      <c r="A127" s="11" t="s">
        <v>96</v>
      </c>
      <c r="C127" s="46" t="s">
        <v>178</v>
      </c>
      <c r="D127" s="11" t="s">
        <v>195</v>
      </c>
      <c r="E127" s="11"/>
      <c r="F127" s="11"/>
      <c r="G127" s="11"/>
      <c r="H127" s="30" t="s">
        <v>180</v>
      </c>
      <c r="I127" s="11" t="s">
        <v>192</v>
      </c>
      <c r="J127" s="11"/>
      <c r="K127" s="11"/>
      <c r="L127" s="11"/>
      <c r="M127" s="11"/>
    </row>
    <row r="128" spans="1:13" s="12" customFormat="1" ht="16.5" customHeight="1" x14ac:dyDescent="0.25">
      <c r="A128" s="11"/>
      <c r="B128" s="11" t="s">
        <v>193</v>
      </c>
      <c r="C128" s="46" t="s">
        <v>194</v>
      </c>
      <c r="D128" s="11" t="s">
        <v>179</v>
      </c>
      <c r="E128" s="11"/>
      <c r="F128" s="11"/>
      <c r="G128" s="11"/>
      <c r="H128" s="30" t="s">
        <v>181</v>
      </c>
      <c r="I128" s="11" t="s">
        <v>185</v>
      </c>
      <c r="J128" s="11"/>
      <c r="K128" s="11"/>
      <c r="L128" s="11"/>
      <c r="M128" s="11"/>
    </row>
  </sheetData>
  <mergeCells count="26">
    <mergeCell ref="A97:E102"/>
    <mergeCell ref="I97:J97"/>
    <mergeCell ref="L97:M102"/>
    <mergeCell ref="I98:J98"/>
    <mergeCell ref="I99:J99"/>
    <mergeCell ref="I100:J100"/>
    <mergeCell ref="A66:E71"/>
    <mergeCell ref="I66:J66"/>
    <mergeCell ref="L66:M71"/>
    <mergeCell ref="I67:J67"/>
    <mergeCell ref="I68:J68"/>
    <mergeCell ref="I69:J69"/>
    <mergeCell ref="A10:E10"/>
    <mergeCell ref="L10:M10"/>
    <mergeCell ref="A35:E40"/>
    <mergeCell ref="I35:J35"/>
    <mergeCell ref="L35:M40"/>
    <mergeCell ref="I36:J36"/>
    <mergeCell ref="I37:J37"/>
    <mergeCell ref="I38:J38"/>
    <mergeCell ref="A4:E9"/>
    <mergeCell ref="I4:J4"/>
    <mergeCell ref="L4:M9"/>
    <mergeCell ref="I5:J5"/>
    <mergeCell ref="I6:J6"/>
    <mergeCell ref="I7:J7"/>
  </mergeCells>
  <printOptions horizontalCentered="1"/>
  <pageMargins left="0.78740157480314965" right="0.59055118110236227" top="1.181102362204724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T-10.1 (2)k</vt:lpstr>
      <vt:lpstr>'T-10.1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2017-08-29T08:59:42Z</cp:lastPrinted>
  <dcterms:created xsi:type="dcterms:W3CDTF">2004-08-20T21:28:46Z</dcterms:created>
  <dcterms:modified xsi:type="dcterms:W3CDTF">2017-09-05T07:16:44Z</dcterms:modified>
</cp:coreProperties>
</file>