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2.ธันวาคม\"/>
    </mc:Choice>
  </mc:AlternateContent>
  <xr:revisionPtr revIDLastSave="0" documentId="8_{DA95E053-1E97-441B-8A48-5AFF189EC757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C20" i="1"/>
  <c r="D18" i="1"/>
  <c r="D19" i="1"/>
  <c r="D22" i="1"/>
  <c r="D23" i="1"/>
  <c r="C22" i="1"/>
  <c r="B23" i="1"/>
  <c r="B18" i="1"/>
  <c r="E9" i="1"/>
  <c r="F9" i="1"/>
  <c r="B16" i="1"/>
  <c r="C16" i="1"/>
  <c r="D16" i="1"/>
  <c r="B17" i="1"/>
  <c r="C17" i="1"/>
  <c r="D17" i="1"/>
  <c r="C18" i="1"/>
  <c r="B19" i="1"/>
  <c r="C19" i="1"/>
  <c r="B21" i="1"/>
  <c r="C21" i="1"/>
  <c r="D21" i="1"/>
  <c r="B22" i="1"/>
  <c r="C23" i="1"/>
  <c r="B24" i="1"/>
  <c r="C24" i="1"/>
  <c r="D24" i="1"/>
</calcChain>
</file>

<file path=xl/sharedStrings.xml><?xml version="1.0" encoding="utf-8"?>
<sst xmlns="http://schemas.openxmlformats.org/spreadsheetml/2006/main" count="32" uniqueCount="20">
  <si>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</si>
  <si>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</si>
  <si>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</si>
  <si>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</si>
  <si>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</si>
  <si>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</si>
  <si>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</si>
  <si>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</si>
  <si>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</si>
  <si>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</si>
  <si>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</si>
  <si>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</si>
  <si>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</si>
  <si>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</si>
  <si>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</si>
  <si>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</si>
  <si>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</si>
  <si>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</si>
  <si>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เดือนธันวาคม พ.ศ. 2559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</si>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</sst>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89" fontId="7" fillId="0" borderId="5" xfId="1" applyNumberFormat="1" applyFont="1" applyFill="1" applyBorder="1" applyAlignment="1">
      <alignment horizontal="right" vertical="center" wrapText="1"/>
    </xf>
    <xf numFmtId="189" fontId="3" fillId="0" borderId="5" xfId="1" applyNumberFormat="1" applyFont="1" applyFill="1" applyBorder="1" applyAlignment="1">
      <alignment horizontal="right" vertical="center" wrapText="1"/>
    </xf>
    <xf numFmtId="189" fontId="3" fillId="0" borderId="6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zoomScale="80" zoomScaleNormal="80" workbookViewId="0">
      <selection activeCell="H13" sqref="H13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6" t="s">
        <v>17</v>
      </c>
    </row>
    <row r="2" spans="1:7" ht="9.75" customHeight="1" x14ac:dyDescent="0.6">
      <c r="A2" s="35"/>
      <c r="B2" s="35"/>
      <c r="C2" s="35"/>
      <c r="D2" s="35"/>
    </row>
    <row r="3" spans="1:7" s="30" customFormat="1" ht="32.25" customHeight="1" x14ac:dyDescent="0.6">
      <c r="A3" s="34" t="s">
        <v>16</v>
      </c>
      <c r="B3" s="33" t="s">
        <v>15</v>
      </c>
      <c r="C3" s="33" t="s">
        <v>14</v>
      </c>
      <c r="D3" s="39" t="s">
        <v>13</v>
      </c>
      <c r="E3" s="32"/>
      <c r="F3" s="32"/>
      <c r="G3" s="31"/>
    </row>
    <row r="4" spans="1:7" s="19" customFormat="1" ht="30" customHeight="1" x14ac:dyDescent="0.6">
      <c r="A4" s="24" t="s">
        <v>10</v>
      </c>
      <c r="B4" s="37">
        <v>441842.99</v>
      </c>
      <c r="C4" s="37">
        <v>209510</v>
      </c>
      <c r="D4" s="40">
        <v>232333</v>
      </c>
      <c r="E4" s="29"/>
      <c r="F4" s="29">
        <v>500502</v>
      </c>
      <c r="G4" s="28"/>
    </row>
    <row r="5" spans="1:7" s="4" customFormat="1" ht="24" customHeight="1" x14ac:dyDescent="0.6">
      <c r="A5" s="13" t="s">
        <v>9</v>
      </c>
      <c r="B5" s="37">
        <v>285589.07</v>
      </c>
      <c r="C5" s="37">
        <v>159940.54999999999</v>
      </c>
      <c r="D5" s="41">
        <v>125648.52</v>
      </c>
      <c r="E5" s="23"/>
      <c r="F5" s="23">
        <v>348172.45</v>
      </c>
      <c r="G5" s="5"/>
    </row>
    <row r="6" spans="1:7" s="4" customFormat="1" ht="24" customHeight="1" x14ac:dyDescent="0.6">
      <c r="A6" s="10" t="s">
        <v>8</v>
      </c>
      <c r="B6" s="38">
        <v>285457.53000000003</v>
      </c>
      <c r="C6" s="38">
        <v>159809</v>
      </c>
      <c r="D6" s="42">
        <v>125648.52</v>
      </c>
      <c r="E6" s="23"/>
      <c r="F6" s="23">
        <v>347434.52</v>
      </c>
      <c r="G6" s="5"/>
    </row>
    <row r="7" spans="1:7" s="4" customFormat="1" ht="24" customHeight="1" x14ac:dyDescent="0.6">
      <c r="A7" s="10" t="s">
        <v>7</v>
      </c>
      <c r="B7" s="38">
        <v>281218.46000000002</v>
      </c>
      <c r="C7" s="38">
        <v>157072.5</v>
      </c>
      <c r="D7" s="42">
        <v>124145.96</v>
      </c>
      <c r="E7" s="23"/>
      <c r="F7" s="23">
        <v>737.93</v>
      </c>
      <c r="G7" s="5"/>
    </row>
    <row r="8" spans="1:7" s="4" customFormat="1" ht="24" customHeight="1" x14ac:dyDescent="0.6">
      <c r="A8" s="10" t="s">
        <v>6</v>
      </c>
      <c r="B8" s="38">
        <v>4239.0600000000004</v>
      </c>
      <c r="C8" s="38">
        <v>2736.5</v>
      </c>
      <c r="D8" s="42">
        <v>1502.56</v>
      </c>
      <c r="E8" s="25"/>
      <c r="F8" s="6" t="s">
        <v>12</v>
      </c>
      <c r="G8" s="5"/>
    </row>
    <row r="9" spans="1:7" s="4" customFormat="1" ht="24" customHeight="1" x14ac:dyDescent="0.6">
      <c r="A9" s="10" t="s">
        <v>5</v>
      </c>
      <c r="B9" s="38">
        <v>131.54</v>
      </c>
      <c r="C9" s="38">
        <v>131.54</v>
      </c>
      <c r="D9" s="42" t="s">
        <v>12</v>
      </c>
      <c r="E9" s="27">
        <f>C8*100/C5</f>
        <v>1.7109482241995542</v>
      </c>
      <c r="F9" s="27">
        <f>D8*100/D5</f>
        <v>1.1958437711801142</v>
      </c>
      <c r="G9" s="5"/>
    </row>
    <row r="10" spans="1:7" s="4" customFormat="1" ht="24" customHeight="1" x14ac:dyDescent="0.6">
      <c r="A10" s="13" t="s">
        <v>4</v>
      </c>
      <c r="B10" s="37">
        <v>156253.93</v>
      </c>
      <c r="C10" s="37">
        <v>49569.45</v>
      </c>
      <c r="D10" s="41">
        <v>106684.47</v>
      </c>
      <c r="E10" s="25"/>
      <c r="F10" s="6"/>
      <c r="G10" s="5"/>
    </row>
    <row r="11" spans="1:7" s="19" customFormat="1" ht="24" customHeight="1" x14ac:dyDescent="0.6">
      <c r="A11" s="10" t="s">
        <v>2</v>
      </c>
      <c r="B11" s="38">
        <v>51883.77</v>
      </c>
      <c r="C11" s="38">
        <v>3855.33</v>
      </c>
      <c r="D11" s="42">
        <v>48028.44</v>
      </c>
      <c r="E11" s="26"/>
      <c r="F11" s="26"/>
      <c r="G11" s="20"/>
    </row>
    <row r="12" spans="1:7" s="4" customFormat="1" ht="24" customHeight="1" x14ac:dyDescent="0.6">
      <c r="A12" s="10" t="s">
        <v>1</v>
      </c>
      <c r="B12" s="38">
        <v>29468.62</v>
      </c>
      <c r="C12" s="38">
        <v>13851.11</v>
      </c>
      <c r="D12" s="42">
        <v>15617.51</v>
      </c>
      <c r="E12" s="25"/>
      <c r="F12" s="6"/>
      <c r="G12" s="5"/>
    </row>
    <row r="13" spans="1:7" s="4" customFormat="1" ht="24" customHeight="1" x14ac:dyDescent="0.6">
      <c r="A13" s="10" t="s">
        <v>0</v>
      </c>
      <c r="B13" s="38">
        <v>74901.53</v>
      </c>
      <c r="C13" s="38">
        <v>31863.01</v>
      </c>
      <c r="D13" s="42">
        <v>43038.53</v>
      </c>
      <c r="E13" s="25"/>
      <c r="F13" s="6"/>
      <c r="G13" s="5"/>
    </row>
    <row r="14" spans="1:7" s="4" customFormat="1" ht="24" customHeight="1" x14ac:dyDescent="0.6">
      <c r="A14" s="9"/>
      <c r="B14" s="46" t="s">
        <v>11</v>
      </c>
      <c r="C14" s="46"/>
      <c r="D14" s="47"/>
      <c r="E14" s="25"/>
      <c r="F14" s="11"/>
      <c r="G14" s="5"/>
    </row>
    <row r="15" spans="1:7" s="4" customFormat="1" ht="24" customHeight="1" x14ac:dyDescent="0.6">
      <c r="A15" s="24" t="s">
        <v>10</v>
      </c>
      <c r="B15" s="18">
        <f>SUM(B16,B21)</f>
        <v>100.00000226324741</v>
      </c>
      <c r="C15" s="18">
        <f>SUM(C16,C21)</f>
        <v>100</v>
      </c>
      <c r="D15" s="43">
        <f>SUM(D16,D21)</f>
        <v>99.999995695833135</v>
      </c>
      <c r="E15" s="23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64.635872122809971</v>
      </c>
      <c r="C16" s="18">
        <f t="shared" ref="C16:C24" si="0">C5/$C$4*100</f>
        <v>76.340294019378547</v>
      </c>
      <c r="D16" s="43">
        <f>D5/$D$4*100</f>
        <v>54.081219628722565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64.606101366460521</v>
      </c>
      <c r="C17" s="16">
        <f t="shared" si="0"/>
        <v>76.277504653715809</v>
      </c>
      <c r="D17" s="44">
        <f>D6/$D$4*100</f>
        <v>54.081219628722565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f>B7/$B$4*100</f>
        <v>63.646694949262418</v>
      </c>
      <c r="C18" s="16">
        <f t="shared" si="0"/>
        <v>74.97136174884254</v>
      </c>
      <c r="D18" s="44">
        <f t="shared" ref="D18:D19" si="1">D7/$D$4*100</f>
        <v>53.434492732414249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0.95940415395070544</v>
      </c>
      <c r="C19" s="16">
        <f t="shared" si="0"/>
        <v>1.3061429048732758</v>
      </c>
      <c r="D19" s="44">
        <f t="shared" si="1"/>
        <v>0.64672689630831615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22" t="s">
        <v>19</v>
      </c>
      <c r="C20" s="16">
        <f t="shared" si="0"/>
        <v>6.278459262087728E-2</v>
      </c>
      <c r="D20" s="44" t="s">
        <v>12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35.364130140437446</v>
      </c>
      <c r="C21" s="18">
        <f t="shared" si="0"/>
        <v>23.65970598062145</v>
      </c>
      <c r="D21" s="43">
        <f>D10/$D$4*100</f>
        <v>45.918776067110571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11.742580775130097</v>
      </c>
      <c r="C22" s="16">
        <f t="shared" si="0"/>
        <v>1.8401651472483416</v>
      </c>
      <c r="D22" s="44">
        <f>D11/$D$4*100</f>
        <v>20.672241997477759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B12/$B$4*100</f>
        <v>6.669477770825333</v>
      </c>
      <c r="C23" s="16">
        <f t="shared" si="0"/>
        <v>6.6111927831607087</v>
      </c>
      <c r="D23" s="44">
        <f>(D12/D5)*100</f>
        <v>12.429521652941077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16.952069331234611</v>
      </c>
      <c r="C24" s="14">
        <f t="shared" si="0"/>
        <v>15.2083480502124</v>
      </c>
      <c r="D24" s="45">
        <f>D13/$D$4*100</f>
        <v>18.524501469872984</v>
      </c>
      <c r="E24" s="6"/>
      <c r="F24" s="6"/>
      <c r="G24" s="5"/>
    </row>
    <row r="25" spans="1:10" s="4" customFormat="1" ht="24" customHeight="1" x14ac:dyDescent="0.6">
      <c r="A25" s="17" t="s">
        <v>3</v>
      </c>
      <c r="D25" s="11"/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2021-01-26T06:45:25Z</dcterms:modified>
</cp:coreProperties>
</file>