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4.เดือนเมษายน\"/>
    </mc:Choice>
  </mc:AlternateContent>
  <xr:revisionPtr revIDLastSave="0" documentId="13_ncr:1_{C7D69147-69F4-4E94-8D52-4D22BB9FD5F1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1" sheetId="1" r:id="rId1"/>
  </sheets>
  <definedNames>
    <definedName name="_xlnm.Print_Area" localSheetId="0">ตร1!$A$1:$D$27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D23" i="1"/>
  <c r="C20" i="1"/>
  <c r="C22" i="1"/>
  <c r="B20" i="1"/>
  <c r="B18" i="1"/>
  <c r="E9" i="1"/>
  <c r="F9" i="1"/>
  <c r="B16" i="1"/>
  <c r="C16" i="1"/>
  <c r="D16" i="1"/>
  <c r="B17" i="1"/>
  <c r="C17" i="1"/>
  <c r="D17" i="1"/>
  <c r="C18" i="1"/>
  <c r="D18" i="1"/>
  <c r="B19" i="1"/>
  <c r="C19" i="1"/>
  <c r="D19" i="1"/>
  <c r="B21" i="1"/>
  <c r="C21" i="1"/>
  <c r="D21" i="1"/>
  <c r="B22" i="1"/>
  <c r="D22" i="1"/>
  <c r="B23" i="1"/>
  <c r="C23" i="1"/>
  <c r="B24" i="1"/>
  <c r="C24" i="1"/>
  <c r="D24" i="1"/>
</calcChain>
</file>

<file path=xl/sharedStrings.xml><?xml version="1.0" encoding="utf-8"?>
<sst xmlns="http://schemas.openxmlformats.org/spreadsheetml/2006/main" count="31" uniqueCount="19">
  <si>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</si>
  <si>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</si>
  <si>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</si>
  <si>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</si>
  <si>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</si>
  <si>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</si>
  <si>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</si>
  <si>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</si>
  <si>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</si>
  <si>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</si>
  <si>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</si>
  <si>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</si>
  <si>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</si>
  <si>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</si>
  <si>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</si>
  <si>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</si>
  <si>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</si>
  <si>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</si>
  <si>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เดือนเมษายน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</si>
</sst>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188" fontId="5" fillId="0" borderId="0" xfId="1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1"/>
  <sheetViews>
    <sheetView tabSelected="1" zoomScale="80" zoomScaleNormal="80" workbookViewId="0">
      <selection activeCell="D16" sqref="D16"/>
    </sheetView>
  </sheetViews>
  <sheetFormatPr defaultColWidth="9.125" defaultRowHeight="24" customHeight="1" x14ac:dyDescent="0.6"/>
  <cols>
    <col min="1" max="1" width="30.75" style="1" customWidth="1"/>
    <col min="2" max="2" width="19.25" style="1" customWidth="1"/>
    <col min="3" max="3" width="19.375" style="1" customWidth="1"/>
    <col min="4" max="4" width="19" style="1" customWidth="1"/>
    <col min="5" max="5" width="9.25" style="3" bestFit="1" customWidth="1"/>
    <col min="6" max="6" width="9.25" style="3" customWidth="1"/>
    <col min="7" max="7" width="9.125" style="2"/>
    <col min="8" max="16384" width="9.125" style="1"/>
  </cols>
  <sheetData>
    <row r="1" spans="1:7" ht="25.5" customHeight="1" x14ac:dyDescent="0.6">
      <c r="A1" s="36" t="s">
        <v>17</v>
      </c>
    </row>
    <row r="2" spans="1:7" ht="9.75" customHeight="1" x14ac:dyDescent="0.6">
      <c r="A2" s="35"/>
      <c r="B2" s="35"/>
      <c r="C2" s="35"/>
      <c r="D2" s="35"/>
    </row>
    <row r="3" spans="1:7" s="30" customFormat="1" ht="32.25" customHeight="1" x14ac:dyDescent="0.6">
      <c r="A3" s="34" t="s">
        <v>16</v>
      </c>
      <c r="B3" s="33" t="s">
        <v>15</v>
      </c>
      <c r="C3" s="33" t="s">
        <v>14</v>
      </c>
      <c r="D3" s="33" t="s">
        <v>13</v>
      </c>
      <c r="E3" s="32"/>
      <c r="F3" s="32"/>
      <c r="G3" s="31"/>
    </row>
    <row r="4" spans="1:7" s="19" customFormat="1" ht="30" customHeight="1" x14ac:dyDescent="0.6">
      <c r="A4" s="24" t="s">
        <v>10</v>
      </c>
      <c r="B4" s="37">
        <v>441034</v>
      </c>
      <c r="C4" s="37">
        <v>209304</v>
      </c>
      <c r="D4" s="37">
        <v>231730</v>
      </c>
      <c r="E4" s="29"/>
      <c r="F4" s="29">
        <v>500502</v>
      </c>
      <c r="G4" s="28"/>
    </row>
    <row r="5" spans="1:7" s="4" customFormat="1" ht="24" customHeight="1" x14ac:dyDescent="0.6">
      <c r="A5" s="13" t="s">
        <v>9</v>
      </c>
      <c r="B5" s="37">
        <v>274275.53000000003</v>
      </c>
      <c r="C5" s="37">
        <v>151655.01999999999</v>
      </c>
      <c r="D5" s="37">
        <v>122620.52</v>
      </c>
      <c r="E5" s="23"/>
      <c r="F5" s="23">
        <v>348172.45</v>
      </c>
      <c r="G5" s="5"/>
    </row>
    <row r="6" spans="1:7" s="4" customFormat="1" ht="24" customHeight="1" x14ac:dyDescent="0.6">
      <c r="A6" s="10" t="s">
        <v>8</v>
      </c>
      <c r="B6" s="38">
        <v>273672.28999999998</v>
      </c>
      <c r="C6" s="38">
        <v>151051.76999999999</v>
      </c>
      <c r="D6" s="38">
        <v>122620.52</v>
      </c>
      <c r="E6" s="23"/>
      <c r="F6" s="23">
        <v>347434.52</v>
      </c>
      <c r="G6" s="5"/>
    </row>
    <row r="7" spans="1:7" s="4" customFormat="1" ht="24" customHeight="1" x14ac:dyDescent="0.6">
      <c r="A7" s="10" t="s">
        <v>7</v>
      </c>
      <c r="B7" s="38">
        <v>272374.93</v>
      </c>
      <c r="C7" s="38">
        <v>149946.85999999999</v>
      </c>
      <c r="D7" s="38">
        <v>122428.07</v>
      </c>
      <c r="E7" s="23"/>
      <c r="F7" s="23">
        <v>737.93</v>
      </c>
      <c r="G7" s="5"/>
    </row>
    <row r="8" spans="1:7" s="4" customFormat="1" ht="24" customHeight="1" x14ac:dyDescent="0.6">
      <c r="A8" s="10" t="s">
        <v>6</v>
      </c>
      <c r="B8" s="38">
        <v>1297.3499999999999</v>
      </c>
      <c r="C8" s="38">
        <v>1104.9100000000001</v>
      </c>
      <c r="D8" s="38">
        <v>192.44</v>
      </c>
      <c r="E8" s="25"/>
      <c r="F8" s="6" t="s">
        <v>12</v>
      </c>
      <c r="G8" s="5"/>
    </row>
    <row r="9" spans="1:7" s="4" customFormat="1" ht="24" customHeight="1" x14ac:dyDescent="0.6">
      <c r="A9" s="10" t="s">
        <v>5</v>
      </c>
      <c r="B9" s="38">
        <v>603.25</v>
      </c>
      <c r="C9" s="38">
        <v>603.25</v>
      </c>
      <c r="D9" s="38" t="s">
        <v>12</v>
      </c>
      <c r="E9" s="27">
        <f>C8*100/C5</f>
        <v>0.72856803553222327</v>
      </c>
      <c r="F9" s="27">
        <f>D8*100/D5</f>
        <v>0.15693947473065681</v>
      </c>
      <c r="G9" s="5"/>
    </row>
    <row r="10" spans="1:7" s="4" customFormat="1" ht="24" customHeight="1" x14ac:dyDescent="0.6">
      <c r="A10" s="13" t="s">
        <v>4</v>
      </c>
      <c r="B10" s="37">
        <v>166758.47</v>
      </c>
      <c r="C10" s="37">
        <v>57648.98</v>
      </c>
      <c r="D10" s="37">
        <v>109109.49</v>
      </c>
      <c r="E10" s="25"/>
      <c r="F10" s="6"/>
      <c r="G10" s="5"/>
    </row>
    <row r="11" spans="1:7" s="19" customFormat="1" ht="24" customHeight="1" x14ac:dyDescent="0.6">
      <c r="A11" s="10" t="s">
        <v>2</v>
      </c>
      <c r="B11" s="38">
        <v>56982.879999999997</v>
      </c>
      <c r="C11" s="38">
        <v>7337.87</v>
      </c>
      <c r="D11" s="38">
        <v>49645</v>
      </c>
      <c r="E11" s="26"/>
      <c r="F11" s="26"/>
      <c r="G11" s="20"/>
    </row>
    <row r="12" spans="1:7" s="4" customFormat="1" ht="24" customHeight="1" x14ac:dyDescent="0.6">
      <c r="A12" s="10" t="s">
        <v>1</v>
      </c>
      <c r="B12" s="38">
        <v>25646.1</v>
      </c>
      <c r="C12" s="38">
        <v>13957.02</v>
      </c>
      <c r="D12" s="38">
        <v>11689.07</v>
      </c>
      <c r="E12" s="25"/>
      <c r="F12" s="6"/>
      <c r="G12" s="5"/>
    </row>
    <row r="13" spans="1:7" s="4" customFormat="1" ht="24" customHeight="1" x14ac:dyDescent="0.6">
      <c r="A13" s="10" t="s">
        <v>0</v>
      </c>
      <c r="B13" s="38">
        <v>84129.5</v>
      </c>
      <c r="C13" s="38">
        <v>36354.089999999997</v>
      </c>
      <c r="D13" s="38">
        <v>47775.41</v>
      </c>
      <c r="E13" s="25"/>
      <c r="F13" s="6"/>
      <c r="G13" s="5"/>
    </row>
    <row r="14" spans="1:7" s="4" customFormat="1" ht="24" customHeight="1" x14ac:dyDescent="0.6">
      <c r="A14" s="9"/>
      <c r="B14" s="39" t="s">
        <v>11</v>
      </c>
      <c r="C14" s="39"/>
      <c r="D14" s="39"/>
      <c r="E14" s="25"/>
      <c r="F14" s="11"/>
      <c r="G14" s="5"/>
    </row>
    <row r="15" spans="1:7" s="4" customFormat="1" ht="24" customHeight="1" x14ac:dyDescent="0.6">
      <c r="A15" s="24" t="s">
        <v>10</v>
      </c>
      <c r="B15" s="18">
        <f>SUM(B16,B21)</f>
        <v>100</v>
      </c>
      <c r="C15" s="18">
        <f>SUM(C16,C21)</f>
        <v>100</v>
      </c>
      <c r="D15" s="18">
        <f>SUM(D16,D21)</f>
        <v>100.00000431536702</v>
      </c>
      <c r="E15" s="23"/>
      <c r="F15" s="11"/>
      <c r="G15" s="5"/>
    </row>
    <row r="16" spans="1:7" s="4" customFormat="1" ht="25.5" customHeight="1" x14ac:dyDescent="0.6">
      <c r="A16" s="13" t="s">
        <v>9</v>
      </c>
      <c r="B16" s="18">
        <f>B5/$B$4*100</f>
        <v>62.189203099987765</v>
      </c>
      <c r="C16" s="18">
        <f>C5/$C$4*100</f>
        <v>72.456818789894115</v>
      </c>
      <c r="D16" s="18">
        <f>D5/$D$4*100</f>
        <v>52.915254822422654</v>
      </c>
      <c r="E16" s="6"/>
      <c r="F16" s="11"/>
      <c r="G16" s="5"/>
    </row>
    <row r="17" spans="1:10" s="19" customFormat="1" ht="24.75" customHeight="1" x14ac:dyDescent="0.6">
      <c r="A17" s="10" t="s">
        <v>8</v>
      </c>
      <c r="B17" s="16">
        <f>B6/$B$4*100</f>
        <v>62.052424529628091</v>
      </c>
      <c r="C17" s="16">
        <f>C6/$C$4*100</f>
        <v>72.168601651186776</v>
      </c>
      <c r="D17" s="16">
        <f>D6/$D$4*100</f>
        <v>52.915254822422654</v>
      </c>
      <c r="E17" s="21"/>
      <c r="F17" s="11"/>
      <c r="G17" s="20"/>
    </row>
    <row r="18" spans="1:10" s="19" customFormat="1" ht="25.5" customHeight="1" x14ac:dyDescent="0.6">
      <c r="A18" s="10" t="s">
        <v>7</v>
      </c>
      <c r="B18" s="16">
        <f>B7/$B$4*100</f>
        <v>61.758261267838755</v>
      </c>
      <c r="C18" s="16">
        <f>C7/$C$4*100</f>
        <v>71.640704429920106</v>
      </c>
      <c r="D18" s="16">
        <f>(D7/D4)*100</f>
        <v>52.832205584084932</v>
      </c>
      <c r="E18" s="21"/>
      <c r="F18" s="21"/>
      <c r="G18" s="20"/>
    </row>
    <row r="19" spans="1:10" s="19" customFormat="1" ht="24" customHeight="1" x14ac:dyDescent="0.6">
      <c r="A19" s="10" t="s">
        <v>6</v>
      </c>
      <c r="B19" s="16">
        <f>B8/$B$4*100</f>
        <v>0.29416099439045512</v>
      </c>
      <c r="C19" s="16">
        <f>C8/$C$4*100</f>
        <v>0.52789722126667438</v>
      </c>
      <c r="D19" s="22">
        <f>(D8/D4)*100</f>
        <v>8.3044922970698654E-2</v>
      </c>
      <c r="E19" s="21"/>
      <c r="F19" s="21"/>
      <c r="G19" s="20"/>
    </row>
    <row r="20" spans="1:10" s="19" customFormat="1" ht="24" customHeight="1" x14ac:dyDescent="0.6">
      <c r="A20" s="10" t="s">
        <v>5</v>
      </c>
      <c r="B20" s="16">
        <f>B9/$B$4*100</f>
        <v>0.13678083775854016</v>
      </c>
      <c r="C20" s="16">
        <f>C9/$C$4*100</f>
        <v>0.28821713870733479</v>
      </c>
      <c r="D20" s="22" t="s">
        <v>12</v>
      </c>
      <c r="E20" s="21"/>
      <c r="F20" s="21"/>
      <c r="G20" s="20"/>
    </row>
    <row r="21" spans="1:10" s="4" customFormat="1" ht="24" customHeight="1" x14ac:dyDescent="0.6">
      <c r="A21" s="13" t="s">
        <v>4</v>
      </c>
      <c r="B21" s="18">
        <f>B10/$B$4*100</f>
        <v>37.810796900012242</v>
      </c>
      <c r="C21" s="18">
        <f>C10/$C$4*100</f>
        <v>27.543181210105878</v>
      </c>
      <c r="D21" s="18">
        <f>D10/$D$4*100</f>
        <v>47.084749492944376</v>
      </c>
      <c r="E21" s="6"/>
      <c r="F21" s="6"/>
      <c r="G21" s="5"/>
      <c r="J21" s="17"/>
    </row>
    <row r="22" spans="1:10" s="4" customFormat="1" ht="24" customHeight="1" x14ac:dyDescent="0.6">
      <c r="A22" s="10" t="s">
        <v>2</v>
      </c>
      <c r="B22" s="16">
        <f>B11/$B$4*100</f>
        <v>12.92029185958452</v>
      </c>
      <c r="C22" s="18">
        <f>C11/$C$4*100</f>
        <v>3.5058431754768185</v>
      </c>
      <c r="D22" s="16">
        <f>(D11/D4)*100</f>
        <v>21.423639580546325</v>
      </c>
      <c r="E22" s="6"/>
      <c r="F22" s="6"/>
      <c r="G22" s="5"/>
    </row>
    <row r="23" spans="1:10" s="4" customFormat="1" ht="24" customHeight="1" x14ac:dyDescent="0.6">
      <c r="A23" s="10" t="s">
        <v>1</v>
      </c>
      <c r="B23" s="16">
        <f>(B12/B4)*100</f>
        <v>5.8149938553490204</v>
      </c>
      <c r="C23" s="16">
        <f>C12/$C$4*100</f>
        <v>6.6683006535947715</v>
      </c>
      <c r="D23" s="16">
        <f>(D12/D5)*100</f>
        <v>9.5327193197353921</v>
      </c>
      <c r="E23" s="6"/>
      <c r="F23" s="6"/>
      <c r="G23" s="5"/>
    </row>
    <row r="24" spans="1:10" s="4" customFormat="1" ht="24" customHeight="1" x14ac:dyDescent="0.6">
      <c r="A24" s="15" t="s">
        <v>0</v>
      </c>
      <c r="B24" s="14">
        <f>B13/$B$4*100</f>
        <v>19.075513452477587</v>
      </c>
      <c r="C24" s="14">
        <f>C13/$C$4*100</f>
        <v>17.369037381034282</v>
      </c>
      <c r="D24" s="14">
        <f>D13/$D$4*100</f>
        <v>20.616842877486732</v>
      </c>
      <c r="E24" s="6"/>
      <c r="F24" s="6"/>
      <c r="G24" s="5"/>
    </row>
    <row r="25" spans="1:10" s="4" customFormat="1" ht="24" customHeight="1" x14ac:dyDescent="0.6">
      <c r="A25" s="17" t="s">
        <v>3</v>
      </c>
      <c r="D25" s="11"/>
      <c r="E25" s="6"/>
      <c r="F25" s="6"/>
      <c r="G25" s="5"/>
    </row>
    <row r="26" spans="1:10" s="4" customFormat="1" ht="22.5" customHeight="1" x14ac:dyDescent="0.6">
      <c r="A26" s="12" t="s">
        <v>18</v>
      </c>
      <c r="B26" s="11"/>
      <c r="C26" s="11"/>
      <c r="D26" s="11"/>
      <c r="E26" s="6"/>
      <c r="F26" s="6"/>
      <c r="G26" s="5"/>
    </row>
    <row r="27" spans="1:10" s="4" customFormat="1" ht="19.5" customHeight="1" x14ac:dyDescent="0.6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6">
      <c r="A28" s="8"/>
      <c r="B28" s="1"/>
      <c r="C28" s="1"/>
      <c r="D28" s="1"/>
      <c r="E28" s="6"/>
      <c r="F28" s="6"/>
      <c r="G28" s="5"/>
    </row>
    <row r="29" spans="1:10" ht="17.25" customHeight="1" x14ac:dyDescent="0.6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6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6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2017-03-06T02:14:26Z</dcterms:created>
  <dcterms:modified xsi:type="dcterms:W3CDTF">2021-01-25T02:57:43Z</dcterms:modified>
</cp:coreProperties>
</file>