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1.พฤศจิกายน\"/>
    </mc:Choice>
  </mc:AlternateContent>
  <xr:revisionPtr revIDLastSave="0" documentId="13_ncr:1_{1F74FA9C-FCFA-4F3F-A371-28E87DF036E6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20" i="1"/>
  <c r="D22" i="1"/>
  <c r="D23" i="1"/>
  <c r="C22" i="1"/>
  <c r="C20" i="1"/>
  <c r="B23" i="1"/>
  <c r="B20" i="1"/>
  <c r="B18" i="1"/>
  <c r="E9" i="1"/>
  <c r="F9" i="1"/>
  <c r="B16" i="1"/>
  <c r="C16" i="1"/>
  <c r="D16" i="1"/>
  <c r="B17" i="1"/>
  <c r="C17" i="1"/>
  <c r="D17" i="1"/>
  <c r="C18" i="1"/>
  <c r="D18" i="1"/>
  <c r="B19" i="1"/>
  <c r="C19" i="1"/>
  <c r="D19" i="1"/>
  <c r="B21" i="1"/>
  <c r="C21" i="1"/>
  <c r="D21" i="1"/>
  <c r="B22" i="1"/>
  <c r="C23" i="1"/>
  <c r="B24" i="1"/>
  <c r="C24" i="1"/>
  <c r="D24" i="1"/>
</calcChain>
</file>

<file path=xl/sharedStrings.xml><?xml version="1.0" encoding="utf-8"?>
<sst xmlns="http://schemas.openxmlformats.org/spreadsheetml/2006/main" count="29" uniqueCount="19">
  <si>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</si>
  <si>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</si>
  <si>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</si>
  <si>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</si>
  <si>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</si>
  <si>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</si>
  <si>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</si>
  <si>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</si>
  <si>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</si>
  <si>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</si>
  <si>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</si>
  <si>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</si>
  <si>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</si>
  <si>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</si>
  <si>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</si>
  <si>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</si>
  <si>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</si>
  <si>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</si>
  <si>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เดือนพฤศจิกายน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</si>
</sst>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7" fillId="0" borderId="5" xfId="0" applyFont="1" applyFill="1" applyBorder="1" applyAlignment="1">
      <alignment horizontal="center" vertical="center"/>
    </xf>
    <xf numFmtId="189" fontId="7" fillId="0" borderId="5" xfId="1" applyNumberFormat="1" applyFont="1" applyFill="1" applyBorder="1" applyAlignment="1">
      <alignment horizontal="right" vertical="center" wrapText="1"/>
    </xf>
    <xf numFmtId="189" fontId="3" fillId="0" borderId="5" xfId="1" applyNumberFormat="1" applyFont="1" applyFill="1" applyBorder="1" applyAlignment="1">
      <alignment horizontal="right" vertical="center" wrapText="1"/>
    </xf>
    <xf numFmtId="189" fontId="3" fillId="0" borderId="5" xfId="1" quotePrefix="1" applyNumberFormat="1" applyFont="1" applyFill="1" applyBorder="1" applyAlignment="1">
      <alignment horizontal="right" vertical="center" wrapText="1"/>
    </xf>
    <xf numFmtId="189" fontId="3" fillId="0" borderId="6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D16" sqref="D16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5" t="s">
        <v>17</v>
      </c>
    </row>
    <row r="2" spans="1:7" ht="9.75" customHeight="1" x14ac:dyDescent="0.6">
      <c r="A2" s="34"/>
      <c r="B2" s="34"/>
      <c r="C2" s="34"/>
      <c r="D2" s="34"/>
    </row>
    <row r="3" spans="1:7" s="29" customFormat="1" ht="32.25" customHeight="1" x14ac:dyDescent="0.6">
      <c r="A3" s="33" t="s">
        <v>16</v>
      </c>
      <c r="B3" s="32" t="s">
        <v>15</v>
      </c>
      <c r="C3" s="32" t="s">
        <v>14</v>
      </c>
      <c r="D3" s="39" t="s">
        <v>13</v>
      </c>
      <c r="E3" s="31"/>
      <c r="F3" s="31"/>
      <c r="G3" s="30"/>
    </row>
    <row r="4" spans="1:7" s="19" customFormat="1" ht="30" customHeight="1" x14ac:dyDescent="0.6">
      <c r="A4" s="23" t="s">
        <v>10</v>
      </c>
      <c r="B4" s="36">
        <v>441720</v>
      </c>
      <c r="C4" s="36">
        <v>209474</v>
      </c>
      <c r="D4" s="40">
        <v>232246</v>
      </c>
      <c r="E4" s="28"/>
      <c r="F4" s="28">
        <v>500502</v>
      </c>
      <c r="G4" s="27"/>
    </row>
    <row r="5" spans="1:7" s="4" customFormat="1" ht="24" customHeight="1" x14ac:dyDescent="0.6">
      <c r="A5" s="13" t="s">
        <v>9</v>
      </c>
      <c r="B5" s="36">
        <v>288504.57</v>
      </c>
      <c r="C5" s="36">
        <v>162011.57999999999</v>
      </c>
      <c r="D5" s="41">
        <v>126492.99</v>
      </c>
      <c r="E5" s="22"/>
      <c r="F5" s="22">
        <v>348172.45</v>
      </c>
      <c r="G5" s="5"/>
    </row>
    <row r="6" spans="1:7" s="4" customFormat="1" ht="24" customHeight="1" x14ac:dyDescent="0.6">
      <c r="A6" s="10" t="s">
        <v>8</v>
      </c>
      <c r="B6" s="37">
        <v>287959.76</v>
      </c>
      <c r="C6" s="37">
        <v>161572.97</v>
      </c>
      <c r="D6" s="42">
        <v>126386.79</v>
      </c>
      <c r="E6" s="22"/>
      <c r="F6" s="22">
        <v>347434.52</v>
      </c>
      <c r="G6" s="5"/>
    </row>
    <row r="7" spans="1:7" s="4" customFormat="1" ht="24" customHeight="1" x14ac:dyDescent="0.6">
      <c r="A7" s="10" t="s">
        <v>7</v>
      </c>
      <c r="B7" s="37">
        <v>283710.53999999998</v>
      </c>
      <c r="C7" s="37">
        <v>159274.5</v>
      </c>
      <c r="D7" s="42">
        <v>124436.04</v>
      </c>
      <c r="E7" s="22"/>
      <c r="F7" s="22">
        <v>737.93</v>
      </c>
      <c r="G7" s="5"/>
    </row>
    <row r="8" spans="1:7" s="4" customFormat="1" ht="24" customHeight="1" x14ac:dyDescent="0.6">
      <c r="A8" s="10" t="s">
        <v>6</v>
      </c>
      <c r="B8" s="37">
        <v>4249.21</v>
      </c>
      <c r="C8" s="37">
        <v>2298.4699999999998</v>
      </c>
      <c r="D8" s="42">
        <v>1950.74</v>
      </c>
      <c r="E8" s="24"/>
      <c r="F8" s="6" t="s">
        <v>12</v>
      </c>
      <c r="G8" s="5"/>
    </row>
    <row r="9" spans="1:7" s="4" customFormat="1" ht="24" customHeight="1" x14ac:dyDescent="0.6">
      <c r="A9" s="10" t="s">
        <v>5</v>
      </c>
      <c r="B9" s="37">
        <v>544.82000000000005</v>
      </c>
      <c r="C9" s="37">
        <v>438.61</v>
      </c>
      <c r="D9" s="42">
        <v>106.21</v>
      </c>
      <c r="E9" s="26">
        <f>C8*100/C5</f>
        <v>1.4187072306806709</v>
      </c>
      <c r="F9" s="26">
        <f>D8*100/D5</f>
        <v>1.5421724160366514</v>
      </c>
      <c r="G9" s="5"/>
    </row>
    <row r="10" spans="1:7" s="4" customFormat="1" ht="24" customHeight="1" x14ac:dyDescent="0.6">
      <c r="A10" s="13" t="s">
        <v>4</v>
      </c>
      <c r="B10" s="36">
        <v>153215.43</v>
      </c>
      <c r="C10" s="36">
        <v>47462.42</v>
      </c>
      <c r="D10" s="41">
        <v>105753.01</v>
      </c>
      <c r="E10" s="24"/>
      <c r="F10" s="6"/>
      <c r="G10" s="5"/>
    </row>
    <row r="11" spans="1:7" s="19" customFormat="1" ht="24" customHeight="1" x14ac:dyDescent="0.6">
      <c r="A11" s="10" t="s">
        <v>2</v>
      </c>
      <c r="B11" s="37">
        <v>48311.42</v>
      </c>
      <c r="C11" s="37">
        <v>2940.85</v>
      </c>
      <c r="D11" s="42">
        <v>45370.57</v>
      </c>
      <c r="E11" s="25"/>
      <c r="F11" s="25"/>
      <c r="G11" s="20"/>
    </row>
    <row r="12" spans="1:7" s="4" customFormat="1" ht="24" customHeight="1" x14ac:dyDescent="0.6">
      <c r="A12" s="10" t="s">
        <v>1</v>
      </c>
      <c r="B12" s="37">
        <v>25977.47</v>
      </c>
      <c r="C12" s="37">
        <v>12355.39</v>
      </c>
      <c r="D12" s="42">
        <v>13622.07</v>
      </c>
      <c r="E12" s="24"/>
      <c r="F12" s="6"/>
      <c r="G12" s="5"/>
    </row>
    <row r="13" spans="1:7" s="4" customFormat="1" ht="24" customHeight="1" x14ac:dyDescent="0.6">
      <c r="A13" s="10" t="s">
        <v>0</v>
      </c>
      <c r="B13" s="37">
        <v>78926.539999999994</v>
      </c>
      <c r="C13" s="37">
        <v>32166.17</v>
      </c>
      <c r="D13" s="42">
        <v>46760.36</v>
      </c>
      <c r="E13" s="24"/>
      <c r="F13" s="6"/>
      <c r="G13" s="5"/>
    </row>
    <row r="14" spans="1:7" s="4" customFormat="1" ht="24" customHeight="1" x14ac:dyDescent="0.6">
      <c r="A14" s="9"/>
      <c r="B14" s="38" t="s">
        <v>11</v>
      </c>
      <c r="C14" s="38"/>
      <c r="D14" s="43"/>
      <c r="E14" s="24"/>
      <c r="F14" s="11"/>
      <c r="G14" s="5"/>
    </row>
    <row r="15" spans="1:7" s="4" customFormat="1" ht="24" customHeight="1" x14ac:dyDescent="0.6">
      <c r="A15" s="23" t="s">
        <v>10</v>
      </c>
      <c r="B15" s="18">
        <f>SUM(B16,B21)</f>
        <v>100</v>
      </c>
      <c r="C15" s="18">
        <f>SUM(C16,C21)</f>
        <v>99.999999999999986</v>
      </c>
      <c r="D15" s="44">
        <f>SUM(D16,D21)</f>
        <v>100</v>
      </c>
      <c r="E15" s="22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65.313902472154311</v>
      </c>
      <c r="C16" s="18">
        <f>C5/$C$4*100</f>
        <v>77.342094961665879</v>
      </c>
      <c r="D16" s="44">
        <f>D5/$D$4*100</f>
        <v>54.465088742109657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65.190564158290314</v>
      </c>
      <c r="C17" s="16">
        <f>C6/$C$4*100</f>
        <v>77.132708593906642</v>
      </c>
      <c r="D17" s="45">
        <f>D6/$D$4*100</f>
        <v>54.41936136682655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64.2285927737028</v>
      </c>
      <c r="C18" s="16">
        <f>C7/$C$4*100</f>
        <v>76.035450700325583</v>
      </c>
      <c r="D18" s="45">
        <f>(D7/D4)*100</f>
        <v>53.579411486096639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0.961969120709952</v>
      </c>
      <c r="C19" s="16">
        <f>C8/$C$4*100</f>
        <v>1.0972578935810648</v>
      </c>
      <c r="D19" s="46">
        <f>(D8/D4)*100</f>
        <v>0.83994557495069877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16">
        <f>B9/$B$4*100</f>
        <v>0.12334057774155574</v>
      </c>
      <c r="C20" s="16">
        <f>C9/$C$4*100</f>
        <v>0.20938636775924457</v>
      </c>
      <c r="D20" s="46">
        <f>(D9/D5)*100</f>
        <v>8.3965127237485643E-2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34.686097527845696</v>
      </c>
      <c r="C21" s="18">
        <f>C10/$C$4*100</f>
        <v>22.657905038334111</v>
      </c>
      <c r="D21" s="44">
        <f>D10/$D$4*100</f>
        <v>45.534911257890336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10.937114008874399</v>
      </c>
      <c r="C22" s="16">
        <f>C11/$C$4*100</f>
        <v>1.4039212503699743</v>
      </c>
      <c r="D22" s="45">
        <f t="shared" ref="D22:D23" si="0">D11/$D$4*100</f>
        <v>19.535565736331304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B12/$B$4*100</f>
        <v>5.8809811645386221</v>
      </c>
      <c r="C23" s="16">
        <f>C12/$C$4*100</f>
        <v>5.8982928668951748</v>
      </c>
      <c r="D23" s="45">
        <f t="shared" si="0"/>
        <v>5.8653625896678525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17.868002354432672</v>
      </c>
      <c r="C24" s="14">
        <f>C13/$C$4*100</f>
        <v>15.355686147206812</v>
      </c>
      <c r="D24" s="47">
        <f>D13/$D$4*100</f>
        <v>20.133978626111968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2021-01-25T06:31:04Z</dcterms:modified>
</cp:coreProperties>
</file>