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สมุดสถิติ 2560\สมุดสถิติ59 มีเลขหน้า(คีย์ของจริง)\บทที่7\New folder\"/>
    </mc:Choice>
  </mc:AlternateContent>
  <bookViews>
    <workbookView xWindow="240" yWindow="105" windowWidth="18195" windowHeight="11055" activeTab="1"/>
  </bookViews>
  <sheets>
    <sheet name="T1" sheetId="1" r:id="rId1"/>
    <sheet name="T1(ต่อ)" sheetId="2" r:id="rId2"/>
  </sheets>
  <definedNames>
    <definedName name="_xlnm.Print_Area" localSheetId="0">'T1'!$A$1:$AC$24</definedName>
    <definedName name="_xlnm.Print_Area" localSheetId="1">'T1(ต่อ)'!$A$1:$AD$22</definedName>
  </definedNames>
  <calcPr calcId="152511"/>
</workbook>
</file>

<file path=xl/calcChain.xml><?xml version="1.0" encoding="utf-8"?>
<calcChain xmlns="http://schemas.openxmlformats.org/spreadsheetml/2006/main">
  <c r="E9" i="2" l="1"/>
  <c r="F9" i="2"/>
  <c r="E16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E15" i="2" l="1"/>
  <c r="Y9" i="1" l="1"/>
  <c r="Z9" i="1"/>
  <c r="K9" i="1"/>
  <c r="U9" i="1"/>
  <c r="E10" i="2"/>
  <c r="E11" i="2"/>
  <c r="E12" i="2"/>
  <c r="E13" i="2"/>
  <c r="E14" i="2"/>
  <c r="E17" i="2"/>
  <c r="E18" i="2"/>
  <c r="X9" i="1"/>
  <c r="G9" i="1"/>
  <c r="H9" i="1"/>
  <c r="I9" i="1"/>
  <c r="J9" i="1"/>
  <c r="L9" i="1"/>
  <c r="M9" i="1"/>
  <c r="N9" i="1"/>
  <c r="O9" i="1"/>
  <c r="P9" i="1"/>
  <c r="Q9" i="1"/>
  <c r="R9" i="1"/>
  <c r="S9" i="1"/>
  <c r="T9" i="1"/>
  <c r="V9" i="1"/>
  <c r="F9" i="1" l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W9" i="1" s="1"/>
  <c r="X10" i="1"/>
  <c r="Y10" i="1"/>
  <c r="Z10" i="1"/>
  <c r="E12" i="1"/>
  <c r="E13" i="1"/>
  <c r="E14" i="1"/>
  <c r="E15" i="1"/>
  <c r="E16" i="1"/>
  <c r="E17" i="1"/>
  <c r="E18" i="1"/>
  <c r="E19" i="1"/>
  <c r="E11" i="1"/>
  <c r="E10" i="1" l="1"/>
  <c r="E9" i="1" s="1"/>
</calcChain>
</file>

<file path=xl/sharedStrings.xml><?xml version="1.0" encoding="utf-8"?>
<sst xmlns="http://schemas.openxmlformats.org/spreadsheetml/2006/main" count="157" uniqueCount="83">
  <si>
    <t>ตาราง</t>
  </si>
  <si>
    <t>Table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</si>
  <si>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</si>
  <si>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</si>
  <si>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</si>
  <si>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</si>
  <si>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</si>
  <si>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</si>
  <si>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</si>
  <si>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รวม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</si>
  <si>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</si>
  <si>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</si>
  <si>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</si>
  <si>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</si>
  <si>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</si>
  <si>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</si>
  <si>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</si>
  <si>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</si>
  <si>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</si>
  <si>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</si>
  <si>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</si>
  <si>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</si>
  <si>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</si>
  <si>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</si>
  <si>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</si>
  <si>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</si>
  <si>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</si>
  <si>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</si>
  <si>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</si>
  <si>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</si>
  <si>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</si>
  <si>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</si>
  <si>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</si>
  <si>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</si>
  <si>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</si>
  <si>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</si>
  <si>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</si>
  <si>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</si>
  <si>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</si>
  <si>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</si>
  <si>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</si>
  <si>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รวมยอด</t>
  </si>
  <si>
    <t>ชาย</t>
  </si>
  <si>
    <t>Male</t>
  </si>
  <si>
    <t>เมืองพิษณุโลก</t>
  </si>
  <si>
    <t>Mueang Phitsanulok</t>
  </si>
  <si>
    <t>นครไทย</t>
  </si>
  <si>
    <t>Nakhon Thai</t>
  </si>
  <si>
    <t>ชาติตระการ</t>
  </si>
  <si>
    <t>Chat Trakan</t>
  </si>
  <si>
    <t>บางระกำ</t>
  </si>
  <si>
    <t>Bang Rakam</t>
  </si>
  <si>
    <t>บางกระทุ่ม</t>
  </si>
  <si>
    <t>Bang Krathum</t>
  </si>
  <si>
    <t>พรหมพิราม</t>
  </si>
  <si>
    <t>Phrom Phiram</t>
  </si>
  <si>
    <t>วัดโบสถ์</t>
  </si>
  <si>
    <t>Wat Bot</t>
  </si>
  <si>
    <t>วังทอง</t>
  </si>
  <si>
    <t>Wang Thong</t>
  </si>
  <si>
    <t>เนินมะปราง</t>
  </si>
  <si>
    <t>Noen Maprang</t>
  </si>
  <si>
    <t>หญิง</t>
  </si>
  <si>
    <t>Female</t>
  </si>
  <si>
    <t xml:space="preserve">   Note:   Unknown = Unknown/Lunar calendar</t>
  </si>
  <si>
    <t>Source:   Department of Provincial Administration,  Ministry of Interior</t>
  </si>
  <si>
    <t>ประชากรจากการทะเบียน จำแนกตามเพศ และหมวดอายุ เป็นรายอำเภอ พ.ศ. 2559</t>
  </si>
  <si>
    <t>Population from Registration Record by Sex, Age Group and District: 2016</t>
  </si>
  <si>
    <t>ประชากรจากการทะเบียน จำแนกตามเพศ และหมวดอายุ เป็นรายอำเภอ พ.ศ. 2559 (ต่อ)</t>
  </si>
  <si>
    <t>Population from Registration Record by Sex, Age Group and District: 2016 (Cont.)</t>
  </si>
  <si>
    <t>-</t>
  </si>
  <si>
    <t>กรมการปกครอง  กระทรวงมหาดไทย</t>
  </si>
  <si>
    <t xml:space="preserve">ที่มา:  </t>
  </si>
  <si>
    <t>ไม่ทราบ = ไม่ทราบ/ระบุปีจันทรคติ</t>
  </si>
  <si>
    <t xml:space="preserve">หมายเหตุ:  </t>
  </si>
  <si>
    <t>ไม่ทราบ = ไม่ทราบ/ระบุจันทรคติ</t>
  </si>
  <si>
    <t xml:space="preserve">   ที่มา:</t>
  </si>
  <si>
    <t>หมายเหตุ:</t>
  </si>
  <si>
    <t>กรมการปกครอง กระทรวงมหาดไทย</t>
  </si>
  <si>
    <t xml:space="preserve">Source: </t>
  </si>
  <si>
    <t>Department of Provincial Administration, Ministry of Interior</t>
  </si>
  <si>
    <t>Unknown = Unknown/Lunar calender</t>
  </si>
  <si>
    <t xml:space="preserve">Note: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</si>
</sst>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3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8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3"/>
      <name val="TH SarabunPSK"/>
      <family val="2"/>
    </font>
    <font>
      <b/>
      <sz val="10"/>
      <name val="TH SarabunPSK"/>
      <family val="2"/>
    </font>
    <font>
      <b/>
      <sz val="12.5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5" applyNumberFormat="0" applyAlignment="0" applyProtection="0"/>
    <xf numFmtId="0" fontId="14" fillId="21" borderId="16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17" applyNumberFormat="0" applyFill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5" applyNumberFormat="0" applyAlignment="0" applyProtection="0"/>
    <xf numFmtId="0" fontId="21" fillId="0" borderId="20" applyNumberFormat="0" applyFill="0" applyAlignment="0" applyProtection="0"/>
    <xf numFmtId="0" fontId="22" fillId="22" borderId="0" applyNumberFormat="0" applyBorder="0" applyAlignment="0" applyProtection="0"/>
    <xf numFmtId="0" fontId="8" fillId="0" borderId="0"/>
    <xf numFmtId="0" fontId="8" fillId="23" borderId="21" applyNumberFormat="0" applyFont="0" applyAlignment="0" applyProtection="0"/>
    <xf numFmtId="0" fontId="23" fillId="20" borderId="22" applyNumberFormat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26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6" fillId="0" borderId="0" xfId="0" applyFont="1"/>
    <xf numFmtId="0" fontId="5" fillId="0" borderId="0" xfId="0" applyFont="1"/>
    <xf numFmtId="0" fontId="5" fillId="0" borderId="11" xfId="0" applyFont="1" applyBorder="1"/>
    <xf numFmtId="0" fontId="7" fillId="0" borderId="0" xfId="0" applyFont="1" applyAlignment="1"/>
    <xf numFmtId="0" fontId="4" fillId="0" borderId="0" xfId="0" applyFont="1" applyAlignment="1"/>
    <xf numFmtId="0" fontId="6" fillId="0" borderId="11" xfId="0" applyFont="1" applyBorder="1"/>
    <xf numFmtId="187" fontId="5" fillId="0" borderId="13" xfId="2" applyNumberFormat="1" applyFont="1" applyBorder="1"/>
    <xf numFmtId="187" fontId="5" fillId="0" borderId="14" xfId="2" applyNumberFormat="1" applyFont="1" applyBorder="1"/>
    <xf numFmtId="187" fontId="5" fillId="0" borderId="12" xfId="2" applyNumberFormat="1" applyFont="1" applyBorder="1"/>
    <xf numFmtId="187" fontId="5" fillId="0" borderId="11" xfId="2" applyNumberFormat="1" applyFont="1" applyBorder="1"/>
    <xf numFmtId="187" fontId="5" fillId="0" borderId="14" xfId="2" applyNumberFormat="1" applyFont="1" applyFill="1" applyBorder="1"/>
    <xf numFmtId="0" fontId="4" fillId="0" borderId="0" xfId="0" applyFont="1"/>
    <xf numFmtId="187" fontId="9" fillId="0" borderId="0" xfId="0" applyNumberFormat="1" applyFont="1"/>
    <xf numFmtId="0" fontId="27" fillId="0" borderId="3" xfId="0" applyFont="1" applyBorder="1" applyAlignment="1">
      <alignment horizontal="center" vertical="center" shrinkToFit="1"/>
    </xf>
    <xf numFmtId="0" fontId="27" fillId="0" borderId="0" xfId="0" applyFont="1"/>
    <xf numFmtId="0" fontId="27" fillId="0" borderId="8" xfId="0" quotePrefix="1" applyFont="1" applyBorder="1" applyAlignment="1">
      <alignment horizontal="center" vertical="center" shrinkToFit="1"/>
    </xf>
    <xf numFmtId="0" fontId="27" fillId="0" borderId="9" xfId="0" quotePrefix="1" applyFont="1" applyBorder="1" applyAlignment="1">
      <alignment horizontal="center" vertical="center" shrinkToFit="1"/>
    </xf>
    <xf numFmtId="0" fontId="27" fillId="0" borderId="0" xfId="0" quotePrefix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/>
    <xf numFmtId="0" fontId="27" fillId="0" borderId="13" xfId="0" applyFont="1" applyBorder="1" applyAlignment="1">
      <alignment horizontal="center" vertical="center" shrinkToFit="1"/>
    </xf>
    <xf numFmtId="0" fontId="27" fillId="0" borderId="14" xfId="0" applyFont="1" applyBorder="1"/>
    <xf numFmtId="0" fontId="27" fillId="0" borderId="11" xfId="0" applyFont="1" applyBorder="1"/>
    <xf numFmtId="0" fontId="2" fillId="0" borderId="0" xfId="0" applyFont="1" applyAlignment="1"/>
    <xf numFmtId="0" fontId="27" fillId="0" borderId="0" xfId="0" applyFont="1" applyAlignment="1"/>
    <xf numFmtId="3" fontId="6" fillId="0" borderId="9" xfId="1" applyNumberFormat="1" applyFont="1" applyBorder="1" applyAlignment="1">
      <alignment horizontal="right"/>
    </xf>
    <xf numFmtId="3" fontId="28" fillId="0" borderId="9" xfId="1" applyNumberFormat="1" applyFont="1" applyBorder="1" applyAlignment="1">
      <alignment horizontal="right"/>
    </xf>
    <xf numFmtId="3" fontId="6" fillId="0" borderId="9" xfId="1" applyNumberFormat="1" applyFont="1" applyFill="1" applyBorder="1" applyAlignment="1">
      <alignment horizontal="right"/>
    </xf>
    <xf numFmtId="3" fontId="28" fillId="0" borderId="9" xfId="1" quotePrefix="1" applyNumberFormat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9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3" fontId="2" fillId="0" borderId="9" xfId="1" applyNumberFormat="1" applyFont="1" applyBorder="1" applyAlignment="1">
      <alignment horizontal="right"/>
    </xf>
    <xf numFmtId="3" fontId="27" fillId="0" borderId="9" xfId="1" applyNumberFormat="1" applyFont="1" applyBorder="1" applyAlignment="1">
      <alignment horizontal="right"/>
    </xf>
    <xf numFmtId="3" fontId="27" fillId="0" borderId="9" xfId="1" applyNumberFormat="1" applyFont="1" applyFill="1" applyBorder="1" applyAlignment="1">
      <alignment horizontal="right"/>
    </xf>
    <xf numFmtId="3" fontId="2" fillId="0" borderId="9" xfId="1" quotePrefix="1" applyNumberFormat="1" applyFont="1" applyBorder="1" applyAlignment="1">
      <alignment horizontal="right"/>
    </xf>
    <xf numFmtId="187" fontId="27" fillId="0" borderId="13" xfId="2" applyNumberFormat="1" applyFont="1" applyBorder="1" applyAlignment="1">
      <alignment horizontal="right"/>
    </xf>
    <xf numFmtId="187" fontId="27" fillId="0" borderId="14" xfId="2" applyNumberFormat="1" applyFont="1" applyBorder="1" applyAlignment="1">
      <alignment horizontal="right"/>
    </xf>
    <xf numFmtId="187" fontId="27" fillId="0" borderId="12" xfId="2" applyNumberFormat="1" applyFont="1" applyBorder="1" applyAlignment="1">
      <alignment horizontal="right"/>
    </xf>
    <xf numFmtId="187" fontId="27" fillId="0" borderId="11" xfId="2" applyNumberFormat="1" applyFont="1" applyBorder="1" applyAlignment="1">
      <alignment horizontal="right"/>
    </xf>
    <xf numFmtId="187" fontId="27" fillId="0" borderId="14" xfId="2" applyNumberFormat="1" applyFont="1" applyFill="1" applyBorder="1" applyAlignment="1">
      <alignment horizontal="right"/>
    </xf>
    <xf numFmtId="3" fontId="27" fillId="0" borderId="9" xfId="1" quotePrefix="1" applyNumberFormat="1" applyFont="1" applyBorder="1" applyAlignment="1">
      <alignment horizontal="right"/>
    </xf>
    <xf numFmtId="3" fontId="27" fillId="24" borderId="9" xfId="1" applyNumberFormat="1" applyFont="1" applyFill="1" applyBorder="1" applyAlignment="1">
      <alignment horizontal="right"/>
    </xf>
    <xf numFmtId="0" fontId="27" fillId="24" borderId="0" xfId="0" applyFont="1" applyFill="1" applyAlignment="1"/>
    <xf numFmtId="3" fontId="29" fillId="0" borderId="9" xfId="1" applyNumberFormat="1" applyFont="1" applyBorder="1" applyAlignment="1">
      <alignment horizontal="right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</cellXfs>
  <cellStyles count="48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2"/>
    <cellStyle name="Comma 2 2" xfId="30"/>
    <cellStyle name="Comma 2 3" xfId="31"/>
    <cellStyle name="Comma 2 4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 2" xfId="42"/>
    <cellStyle name="Note" xfId="43"/>
    <cellStyle name="Output" xfId="44"/>
    <cellStyle name="Title" xfId="45"/>
    <cellStyle name="Total" xfId="46"/>
    <cellStyle name="Warning Text" xfId="47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288039</xdr:colOff>
      <xdr:row>1</xdr:row>
      <xdr:rowOff>13737</xdr:rowOff>
    </xdr:from>
    <xdr:to>
      <xdr:col>28</xdr:col>
      <xdr:colOff>327932</xdr:colOff>
      <xdr:row>23</xdr:row>
      <xdr:rowOff>19050</xdr:rowOff>
    </xdr:to>
    <xdr:grpSp>
      <xdr:nvGrpSpPr>
        <xdr:cNvPr id="2" name="Group 137"/>
        <xdr:cNvGrpSpPr>
          <a:grpSpLocks/>
        </xdr:cNvGrpSpPr>
      </xdr:nvGrpSpPr>
      <xdr:grpSpPr bwMode="auto">
        <a:xfrm>
          <a:off x="9803514" y="251862"/>
          <a:ext cx="954293" cy="6844263"/>
          <a:chOff x="1002" y="25"/>
          <a:chExt cx="34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2" y="508"/>
            <a:ext cx="34" cy="1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marL="0" marR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1" i="0" baseline="0">
                <a:effectLst/>
                <a:latin typeface="+mn-lt"/>
                <a:ea typeface="+mn-ea"/>
                <a:cs typeface="+mn-cs"/>
              </a:rPr>
              <a:t>Gender Statistics</a:t>
            </a:r>
            <a:endParaRPr lang="th-TH" sz="1400">
              <a:effectLst/>
            </a:endParaRPr>
          </a:p>
          <a:p>
            <a:pPr algn="r" rtl="1">
              <a:defRPr sz="1000"/>
            </a:pP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26" y="684"/>
            <a:ext cx="10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flipH="1">
            <a:off x="1028" y="25"/>
            <a:ext cx="1" cy="64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671331</xdr:colOff>
      <xdr:row>0</xdr:row>
      <xdr:rowOff>0</xdr:rowOff>
    </xdr:from>
    <xdr:to>
      <xdr:col>29</xdr:col>
      <xdr:colOff>260025</xdr:colOff>
      <xdr:row>21</xdr:row>
      <xdr:rowOff>152447</xdr:rowOff>
    </xdr:to>
    <xdr:grpSp>
      <xdr:nvGrpSpPr>
        <xdr:cNvPr id="2" name="Group 249"/>
        <xdr:cNvGrpSpPr>
          <a:grpSpLocks/>
        </xdr:cNvGrpSpPr>
      </xdr:nvGrpSpPr>
      <xdr:grpSpPr bwMode="auto">
        <a:xfrm>
          <a:off x="12882381" y="0"/>
          <a:ext cx="684069" cy="7848647"/>
          <a:chOff x="994" y="17"/>
          <a:chExt cx="57" cy="68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54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17"/>
            <a:ext cx="57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72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showGridLines="0" view="pageBreakPreview" zoomScaleNormal="100" zoomScaleSheetLayoutView="100" zoomScalePageLayoutView="120" workbookViewId="0">
      <selection activeCell="Y9" sqref="Y9"/>
    </sheetView>
  </sheetViews>
  <sheetFormatPr defaultRowHeight="18.75" x14ac:dyDescent="0.3"/>
  <cols>
    <col min="1" max="1" width="1.28515625" style="7" customWidth="1"/>
    <col min="2" max="2" width="5.7109375" style="7" customWidth="1"/>
    <col min="3" max="3" width="3.85546875" style="7" customWidth="1"/>
    <col min="4" max="4" width="1" style="7" customWidth="1"/>
    <col min="5" max="5" width="6" style="7" customWidth="1"/>
    <col min="6" max="6" width="5.140625" style="7" customWidth="1"/>
    <col min="7" max="7" width="5.28515625" style="7" customWidth="1"/>
    <col min="8" max="8" width="5.42578125" style="7" customWidth="1"/>
    <col min="9" max="9" width="5.5703125" style="7" customWidth="1"/>
    <col min="10" max="11" width="5.42578125" style="7" customWidth="1"/>
    <col min="12" max="12" width="5.28515625" style="7" customWidth="1"/>
    <col min="13" max="13" width="5.42578125" style="7" customWidth="1"/>
    <col min="14" max="14" width="5.28515625" style="7" customWidth="1"/>
    <col min="15" max="18" width="5.140625" style="7" customWidth="1"/>
    <col min="19" max="19" width="5.5703125" style="7" customWidth="1"/>
    <col min="20" max="22" width="5.140625" style="7" customWidth="1"/>
    <col min="23" max="23" width="5.5703125" style="7" customWidth="1"/>
    <col min="24" max="24" width="6.7109375" style="7" customWidth="1"/>
    <col min="25" max="25" width="8.42578125" style="7" customWidth="1"/>
    <col min="26" max="26" width="13" style="7" customWidth="1"/>
    <col min="27" max="27" width="1.28515625" style="7" customWidth="1"/>
    <col min="28" max="28" width="13.7109375" style="7" customWidth="1"/>
    <col min="29" max="29" width="7" style="7" customWidth="1"/>
    <col min="30" max="16384" width="9.140625" style="7"/>
  </cols>
  <sheetData>
    <row r="1" spans="1:28" s="1" customFormat="1" x14ac:dyDescent="0.3">
      <c r="B1" s="1" t="s">
        <v>0</v>
      </c>
      <c r="C1" s="2">
        <v>7.1</v>
      </c>
      <c r="D1" s="1" t="s">
        <v>66</v>
      </c>
    </row>
    <row r="2" spans="1:28" s="3" customFormat="1" x14ac:dyDescent="0.3">
      <c r="B2" s="4" t="s">
        <v>1</v>
      </c>
      <c r="C2" s="2">
        <v>7.1</v>
      </c>
      <c r="D2" s="5" t="s">
        <v>67</v>
      </c>
      <c r="E2" s="1"/>
    </row>
    <row r="3" spans="1:28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28" s="8" customFormat="1" ht="21.75" customHeight="1" x14ac:dyDescent="0.25">
      <c r="A4" s="66" t="s">
        <v>2</v>
      </c>
      <c r="B4" s="66"/>
      <c r="C4" s="66"/>
      <c r="D4" s="67"/>
      <c r="E4" s="21"/>
      <c r="F4" s="72" t="s">
        <v>3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4"/>
      <c r="AA4" s="75" t="s">
        <v>4</v>
      </c>
      <c r="AB4" s="76"/>
    </row>
    <row r="5" spans="1:28" s="8" customFormat="1" ht="17.25" x14ac:dyDescent="0.3">
      <c r="A5" s="68"/>
      <c r="B5" s="68"/>
      <c r="C5" s="68"/>
      <c r="D5" s="69"/>
      <c r="E5" s="22"/>
      <c r="F5" s="23"/>
      <c r="G5" s="24"/>
      <c r="H5" s="25"/>
      <c r="I5" s="24"/>
      <c r="J5" s="25"/>
      <c r="K5" s="24"/>
      <c r="L5" s="25"/>
      <c r="M5" s="24"/>
      <c r="N5" s="25"/>
      <c r="O5" s="24"/>
      <c r="P5" s="25"/>
      <c r="Q5" s="24"/>
      <c r="R5" s="25"/>
      <c r="S5" s="24"/>
      <c r="T5" s="25"/>
      <c r="U5" s="24"/>
      <c r="V5" s="40" t="s">
        <v>5</v>
      </c>
      <c r="W5" s="38"/>
      <c r="X5" s="40" t="s">
        <v>6</v>
      </c>
      <c r="Y5" s="41" t="s">
        <v>7</v>
      </c>
      <c r="Z5" s="41" t="s">
        <v>8</v>
      </c>
      <c r="AA5" s="77"/>
      <c r="AB5" s="78"/>
    </row>
    <row r="6" spans="1:28" s="8" customFormat="1" ht="17.25" x14ac:dyDescent="0.3">
      <c r="A6" s="68"/>
      <c r="B6" s="68"/>
      <c r="C6" s="68"/>
      <c r="D6" s="69"/>
      <c r="E6" s="26" t="s">
        <v>9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42" t="s">
        <v>10</v>
      </c>
      <c r="X6" s="37" t="s">
        <v>12</v>
      </c>
      <c r="Y6" s="39" t="s">
        <v>13</v>
      </c>
      <c r="Z6" s="39" t="s">
        <v>14</v>
      </c>
      <c r="AA6" s="77"/>
      <c r="AB6" s="78"/>
    </row>
    <row r="7" spans="1:28" s="8" customFormat="1" ht="17.25" x14ac:dyDescent="0.25">
      <c r="A7" s="68"/>
      <c r="B7" s="68"/>
      <c r="C7" s="68"/>
      <c r="D7" s="69"/>
      <c r="E7" s="26" t="s">
        <v>15</v>
      </c>
      <c r="F7" s="23" t="s">
        <v>16</v>
      </c>
      <c r="G7" s="24" t="s">
        <v>17</v>
      </c>
      <c r="H7" s="25" t="s">
        <v>18</v>
      </c>
      <c r="I7" s="24" t="s">
        <v>19</v>
      </c>
      <c r="J7" s="25" t="s">
        <v>20</v>
      </c>
      <c r="K7" s="24" t="s">
        <v>21</v>
      </c>
      <c r="L7" s="25" t="s">
        <v>22</v>
      </c>
      <c r="M7" s="24" t="s">
        <v>23</v>
      </c>
      <c r="N7" s="25" t="s">
        <v>24</v>
      </c>
      <c r="O7" s="24" t="s">
        <v>25</v>
      </c>
      <c r="P7" s="25" t="s">
        <v>26</v>
      </c>
      <c r="Q7" s="24" t="s">
        <v>27</v>
      </c>
      <c r="R7" s="25" t="s">
        <v>28</v>
      </c>
      <c r="S7" s="24" t="s">
        <v>29</v>
      </c>
      <c r="T7" s="25" t="s">
        <v>30</v>
      </c>
      <c r="U7" s="24" t="s">
        <v>31</v>
      </c>
      <c r="V7" s="37" t="s">
        <v>32</v>
      </c>
      <c r="W7" s="38" t="s">
        <v>11</v>
      </c>
      <c r="X7" s="37" t="s">
        <v>34</v>
      </c>
      <c r="Y7" s="39" t="s">
        <v>35</v>
      </c>
      <c r="Z7" s="39" t="s">
        <v>36</v>
      </c>
      <c r="AA7" s="77"/>
      <c r="AB7" s="78"/>
    </row>
    <row r="8" spans="1:28" s="8" customFormat="1" ht="17.25" x14ac:dyDescent="0.3">
      <c r="A8" s="70"/>
      <c r="B8" s="70"/>
      <c r="C8" s="70"/>
      <c r="D8" s="71"/>
      <c r="E8" s="28"/>
      <c r="F8" s="28"/>
      <c r="G8" s="29"/>
      <c r="H8" s="30"/>
      <c r="I8" s="29"/>
      <c r="J8" s="30"/>
      <c r="K8" s="29"/>
      <c r="L8" s="30"/>
      <c r="M8" s="29"/>
      <c r="N8" s="30"/>
      <c r="O8" s="29"/>
      <c r="P8" s="30"/>
      <c r="Q8" s="29"/>
      <c r="R8" s="30"/>
      <c r="S8" s="29"/>
      <c r="T8" s="30"/>
      <c r="U8" s="29"/>
      <c r="V8" s="43" t="s">
        <v>37</v>
      </c>
      <c r="W8" s="43" t="s">
        <v>33</v>
      </c>
      <c r="X8" s="43" t="s">
        <v>38</v>
      </c>
      <c r="Y8" s="44" t="s">
        <v>39</v>
      </c>
      <c r="Z8" s="44" t="s">
        <v>40</v>
      </c>
      <c r="AA8" s="79"/>
      <c r="AB8" s="80"/>
    </row>
    <row r="9" spans="1:28" s="11" customFormat="1" ht="33.75" customHeight="1" x14ac:dyDescent="0.3">
      <c r="A9" s="81" t="s">
        <v>41</v>
      </c>
      <c r="B9" s="81"/>
      <c r="C9" s="81"/>
      <c r="D9" s="82"/>
      <c r="E9" s="34">
        <f>E10+'T1(ต่อ)'!E9</f>
        <v>865759</v>
      </c>
      <c r="F9" s="34">
        <f>F10+'T1(ต่อ)'!F9</f>
        <v>44416</v>
      </c>
      <c r="G9" s="34">
        <f>G10+'T1(ต่อ)'!G9</f>
        <v>46918</v>
      </c>
      <c r="H9" s="34">
        <f>H10+'T1(ต่อ)'!H9</f>
        <v>48386</v>
      </c>
      <c r="I9" s="34">
        <f>I10+'T1(ต่อ)'!I9</f>
        <v>59754</v>
      </c>
      <c r="J9" s="34">
        <f>J10+'T1(ต่อ)'!J9</f>
        <v>67074</v>
      </c>
      <c r="K9" s="34">
        <f>K10+'T1(ต่อ)'!K9</f>
        <v>57937</v>
      </c>
      <c r="L9" s="34">
        <f>L10+'T1(ต่อ)'!L9</f>
        <v>62584</v>
      </c>
      <c r="M9" s="34">
        <f>M10+'T1(ต่อ)'!M9</f>
        <v>65795</v>
      </c>
      <c r="N9" s="34">
        <f>N10+'T1(ต่อ)'!N9</f>
        <v>67288</v>
      </c>
      <c r="O9" s="34">
        <f>O10+'T1(ต่อ)'!O9</f>
        <v>70066</v>
      </c>
      <c r="P9" s="34">
        <f>P10+'T1(ต่อ)'!P9</f>
        <v>69426</v>
      </c>
      <c r="Q9" s="34">
        <f>Q10+'T1(ต่อ)'!Q9</f>
        <v>56766</v>
      </c>
      <c r="R9" s="34">
        <f>R10+'T1(ต่อ)'!R9</f>
        <v>44757</v>
      </c>
      <c r="S9" s="34">
        <f>S10+'T1(ต่อ)'!S9</f>
        <v>32874</v>
      </c>
      <c r="T9" s="34">
        <f>T10+'T1(ต่อ)'!T9</f>
        <v>21855</v>
      </c>
      <c r="U9" s="34">
        <f>U10+'T1(ต่อ)'!U9</f>
        <v>17572</v>
      </c>
      <c r="V9" s="34">
        <f>V10+'T1(ต่อ)'!V9</f>
        <v>19242</v>
      </c>
      <c r="W9" s="34">
        <f>W10+'T1(ต่อ)'!W9</f>
        <v>4</v>
      </c>
      <c r="X9" s="34">
        <f>X10+'T1(ต่อ)'!X9</f>
        <v>10310</v>
      </c>
      <c r="Y9" s="34">
        <f>Y10+'T1(ต่อ)'!Y9</f>
        <v>1173</v>
      </c>
      <c r="Z9" s="34">
        <f>Z10+'T1(ต่อ)'!Z9</f>
        <v>1562</v>
      </c>
      <c r="AA9" s="83" t="s">
        <v>15</v>
      </c>
      <c r="AB9" s="81"/>
    </row>
    <row r="10" spans="1:28" s="11" customFormat="1" ht="33.75" customHeight="1" x14ac:dyDescent="0.3">
      <c r="A10" s="31"/>
      <c r="B10" s="31" t="s">
        <v>42</v>
      </c>
      <c r="C10" s="31"/>
      <c r="D10" s="31"/>
      <c r="E10" s="34">
        <f>SUM(E11:E19)</f>
        <v>423913</v>
      </c>
      <c r="F10" s="34">
        <f t="shared" ref="F10:Z10" si="0">SUM(F11:F19)</f>
        <v>22654</v>
      </c>
      <c r="G10" s="34">
        <f t="shared" si="0"/>
        <v>23948</v>
      </c>
      <c r="H10" s="34">
        <f t="shared" si="0"/>
        <v>24766</v>
      </c>
      <c r="I10" s="34">
        <f t="shared" si="0"/>
        <v>29633</v>
      </c>
      <c r="J10" s="34">
        <f t="shared" si="0"/>
        <v>34382</v>
      </c>
      <c r="K10" s="34">
        <f t="shared" si="0"/>
        <v>29447</v>
      </c>
      <c r="L10" s="34">
        <f t="shared" si="0"/>
        <v>31720</v>
      </c>
      <c r="M10" s="34">
        <f t="shared" si="0"/>
        <v>32774</v>
      </c>
      <c r="N10" s="34">
        <f t="shared" si="0"/>
        <v>32711</v>
      </c>
      <c r="O10" s="34">
        <f t="shared" si="0"/>
        <v>33512</v>
      </c>
      <c r="P10" s="34">
        <f t="shared" si="0"/>
        <v>32958</v>
      </c>
      <c r="Q10" s="34">
        <f t="shared" si="0"/>
        <v>28019</v>
      </c>
      <c r="R10" s="34">
        <f t="shared" si="0"/>
        <v>20791</v>
      </c>
      <c r="S10" s="34">
        <f t="shared" si="0"/>
        <v>15118</v>
      </c>
      <c r="T10" s="34">
        <f t="shared" si="0"/>
        <v>9673</v>
      </c>
      <c r="U10" s="34">
        <f t="shared" si="0"/>
        <v>7520</v>
      </c>
      <c r="V10" s="34">
        <f t="shared" si="0"/>
        <v>7191</v>
      </c>
      <c r="W10" s="34">
        <f t="shared" si="0"/>
        <v>1</v>
      </c>
      <c r="X10" s="34">
        <f t="shared" si="0"/>
        <v>5251</v>
      </c>
      <c r="Y10" s="34">
        <f t="shared" si="0"/>
        <v>729</v>
      </c>
      <c r="Z10" s="34">
        <f t="shared" si="0"/>
        <v>1115</v>
      </c>
      <c r="AA10" s="31"/>
      <c r="AB10" s="31" t="s">
        <v>43</v>
      </c>
    </row>
    <row r="11" spans="1:28" s="12" customFormat="1" ht="33.75" customHeight="1" x14ac:dyDescent="0.3">
      <c r="A11" s="32" t="s">
        <v>44</v>
      </c>
      <c r="B11" s="32"/>
      <c r="C11" s="32"/>
      <c r="D11" s="32"/>
      <c r="E11" s="33">
        <f>SUM(F11:Z11)</f>
        <v>138750</v>
      </c>
      <c r="F11" s="33">
        <v>7059</v>
      </c>
      <c r="G11" s="33">
        <v>7214</v>
      </c>
      <c r="H11" s="33">
        <v>7752</v>
      </c>
      <c r="I11" s="33">
        <v>10666</v>
      </c>
      <c r="J11" s="33">
        <v>15521</v>
      </c>
      <c r="K11" s="33">
        <v>9896</v>
      </c>
      <c r="L11" s="33">
        <v>9947</v>
      </c>
      <c r="M11" s="33">
        <v>9799</v>
      </c>
      <c r="N11" s="33">
        <v>9583</v>
      </c>
      <c r="O11" s="33">
        <v>10021</v>
      </c>
      <c r="P11" s="33">
        <v>10581</v>
      </c>
      <c r="Q11" s="33">
        <v>9023</v>
      </c>
      <c r="R11" s="33">
        <v>6527</v>
      </c>
      <c r="S11" s="33">
        <v>4758</v>
      </c>
      <c r="T11" s="33">
        <v>3134</v>
      </c>
      <c r="U11" s="33">
        <v>2463</v>
      </c>
      <c r="V11" s="33">
        <v>2476</v>
      </c>
      <c r="W11" s="36" t="s">
        <v>70</v>
      </c>
      <c r="X11" s="33">
        <v>1190</v>
      </c>
      <c r="Y11" s="35">
        <v>344</v>
      </c>
      <c r="Z11" s="35">
        <v>796</v>
      </c>
      <c r="AA11" s="32" t="s">
        <v>45</v>
      </c>
      <c r="AB11" s="32"/>
    </row>
    <row r="12" spans="1:28" s="12" customFormat="1" ht="33.75" customHeight="1" x14ac:dyDescent="0.3">
      <c r="A12" s="32" t="s">
        <v>46</v>
      </c>
      <c r="B12" s="32"/>
      <c r="C12" s="32"/>
      <c r="D12" s="32"/>
      <c r="E12" s="33">
        <f t="shared" ref="E12:E19" si="1">SUM(F12:Z12)</f>
        <v>43775</v>
      </c>
      <c r="F12" s="33">
        <v>2323</v>
      </c>
      <c r="G12" s="33">
        <v>2465</v>
      </c>
      <c r="H12" s="33">
        <v>2644</v>
      </c>
      <c r="I12" s="33">
        <v>2675</v>
      </c>
      <c r="J12" s="33">
        <v>2477</v>
      </c>
      <c r="K12" s="33">
        <v>2842</v>
      </c>
      <c r="L12" s="33">
        <v>3492</v>
      </c>
      <c r="M12" s="33">
        <v>3388</v>
      </c>
      <c r="N12" s="33">
        <v>3430</v>
      </c>
      <c r="O12" s="33">
        <v>3583</v>
      </c>
      <c r="P12" s="33">
        <v>3318</v>
      </c>
      <c r="Q12" s="33">
        <v>3862</v>
      </c>
      <c r="R12" s="33">
        <v>2325</v>
      </c>
      <c r="S12" s="33">
        <v>1582</v>
      </c>
      <c r="T12" s="33">
        <v>1101</v>
      </c>
      <c r="U12" s="33">
        <v>764</v>
      </c>
      <c r="V12" s="33">
        <v>513</v>
      </c>
      <c r="W12" s="36" t="s">
        <v>70</v>
      </c>
      <c r="X12" s="33">
        <v>869</v>
      </c>
      <c r="Y12" s="35">
        <v>68</v>
      </c>
      <c r="Z12" s="35">
        <v>54</v>
      </c>
      <c r="AA12" s="32" t="s">
        <v>47</v>
      </c>
      <c r="AB12" s="32"/>
    </row>
    <row r="13" spans="1:28" s="12" customFormat="1" ht="33.75" customHeight="1" x14ac:dyDescent="0.3">
      <c r="A13" s="32" t="s">
        <v>48</v>
      </c>
      <c r="B13" s="32"/>
      <c r="C13" s="32"/>
      <c r="D13" s="32"/>
      <c r="E13" s="33">
        <f t="shared" si="1"/>
        <v>20828</v>
      </c>
      <c r="F13" s="33">
        <v>1265</v>
      </c>
      <c r="G13" s="33">
        <v>1464</v>
      </c>
      <c r="H13" s="33">
        <v>1495</v>
      </c>
      <c r="I13" s="33">
        <v>1503</v>
      </c>
      <c r="J13" s="33">
        <v>1332</v>
      </c>
      <c r="K13" s="33">
        <v>1489</v>
      </c>
      <c r="L13" s="33">
        <v>1678</v>
      </c>
      <c r="M13" s="33">
        <v>1710</v>
      </c>
      <c r="N13" s="33">
        <v>1742</v>
      </c>
      <c r="O13" s="33">
        <v>1802</v>
      </c>
      <c r="P13" s="33">
        <v>1495</v>
      </c>
      <c r="Q13" s="33">
        <v>1185</v>
      </c>
      <c r="R13" s="33">
        <v>915</v>
      </c>
      <c r="S13" s="33">
        <v>608</v>
      </c>
      <c r="T13" s="33">
        <v>426</v>
      </c>
      <c r="U13" s="33">
        <v>258</v>
      </c>
      <c r="V13" s="33">
        <v>262</v>
      </c>
      <c r="W13" s="36" t="s">
        <v>70</v>
      </c>
      <c r="X13" s="33">
        <v>134</v>
      </c>
      <c r="Y13" s="35">
        <v>40</v>
      </c>
      <c r="Z13" s="35">
        <v>25</v>
      </c>
      <c r="AA13" s="32" t="s">
        <v>49</v>
      </c>
      <c r="AB13" s="32"/>
    </row>
    <row r="14" spans="1:28" s="12" customFormat="1" ht="33.75" customHeight="1" x14ac:dyDescent="0.3">
      <c r="A14" s="32" t="s">
        <v>50</v>
      </c>
      <c r="B14" s="32"/>
      <c r="C14" s="32"/>
      <c r="D14" s="32"/>
      <c r="E14" s="33">
        <f t="shared" si="1"/>
        <v>46648</v>
      </c>
      <c r="F14" s="33">
        <v>2607</v>
      </c>
      <c r="G14" s="33">
        <v>2768</v>
      </c>
      <c r="H14" s="33">
        <v>2797</v>
      </c>
      <c r="I14" s="33">
        <v>3230</v>
      </c>
      <c r="J14" s="33">
        <v>3182</v>
      </c>
      <c r="K14" s="33">
        <v>3147</v>
      </c>
      <c r="L14" s="33">
        <v>3352</v>
      </c>
      <c r="M14" s="33">
        <v>3845</v>
      </c>
      <c r="N14" s="33">
        <v>3729</v>
      </c>
      <c r="O14" s="33">
        <v>3698</v>
      </c>
      <c r="P14" s="33">
        <v>3584</v>
      </c>
      <c r="Q14" s="33">
        <v>3004</v>
      </c>
      <c r="R14" s="33">
        <v>2392</v>
      </c>
      <c r="S14" s="33">
        <v>1697</v>
      </c>
      <c r="T14" s="33">
        <v>970</v>
      </c>
      <c r="U14" s="33">
        <v>818</v>
      </c>
      <c r="V14" s="33">
        <v>788</v>
      </c>
      <c r="W14" s="36" t="s">
        <v>70</v>
      </c>
      <c r="X14" s="33">
        <v>952</v>
      </c>
      <c r="Y14" s="35">
        <v>39</v>
      </c>
      <c r="Z14" s="35">
        <v>49</v>
      </c>
      <c r="AA14" s="32" t="s">
        <v>51</v>
      </c>
      <c r="AB14" s="32"/>
    </row>
    <row r="15" spans="1:28" s="12" customFormat="1" ht="33.75" customHeight="1" x14ac:dyDescent="0.3">
      <c r="A15" s="32" t="s">
        <v>52</v>
      </c>
      <c r="B15" s="32"/>
      <c r="C15" s="32"/>
      <c r="D15" s="32"/>
      <c r="E15" s="33">
        <f t="shared" si="1"/>
        <v>23311</v>
      </c>
      <c r="F15" s="33">
        <v>1215</v>
      </c>
      <c r="G15" s="33">
        <v>1219</v>
      </c>
      <c r="H15" s="33">
        <v>1297</v>
      </c>
      <c r="I15" s="33">
        <v>1560</v>
      </c>
      <c r="J15" s="33">
        <v>1508</v>
      </c>
      <c r="K15" s="33">
        <v>1679</v>
      </c>
      <c r="L15" s="33">
        <v>1632</v>
      </c>
      <c r="M15" s="33">
        <v>1761</v>
      </c>
      <c r="N15" s="33">
        <v>1809</v>
      </c>
      <c r="O15" s="33">
        <v>1882</v>
      </c>
      <c r="P15" s="33">
        <v>1995</v>
      </c>
      <c r="Q15" s="33">
        <v>1512</v>
      </c>
      <c r="R15" s="33">
        <v>1276</v>
      </c>
      <c r="S15" s="33">
        <v>920</v>
      </c>
      <c r="T15" s="33">
        <v>550</v>
      </c>
      <c r="U15" s="33">
        <v>476</v>
      </c>
      <c r="V15" s="33">
        <v>454</v>
      </c>
      <c r="W15" s="36" t="s">
        <v>70</v>
      </c>
      <c r="X15" s="33">
        <v>535</v>
      </c>
      <c r="Y15" s="35">
        <v>10</v>
      </c>
      <c r="Z15" s="35">
        <v>21</v>
      </c>
      <c r="AA15" s="32" t="s">
        <v>53</v>
      </c>
      <c r="AB15" s="32"/>
    </row>
    <row r="16" spans="1:28" s="12" customFormat="1" ht="33.75" customHeight="1" x14ac:dyDescent="0.3">
      <c r="A16" s="32" t="s">
        <v>54</v>
      </c>
      <c r="B16" s="32"/>
      <c r="C16" s="32"/>
      <c r="D16" s="32"/>
      <c r="E16" s="33">
        <f t="shared" si="1"/>
        <v>42772</v>
      </c>
      <c r="F16" s="33">
        <v>2243</v>
      </c>
      <c r="G16" s="33">
        <v>2389</v>
      </c>
      <c r="H16" s="33">
        <v>2389</v>
      </c>
      <c r="I16" s="33">
        <v>2785</v>
      </c>
      <c r="J16" s="33">
        <v>2788</v>
      </c>
      <c r="K16" s="33">
        <v>2964</v>
      </c>
      <c r="L16" s="33">
        <v>3255</v>
      </c>
      <c r="M16" s="33">
        <v>3580</v>
      </c>
      <c r="N16" s="33">
        <v>3497</v>
      </c>
      <c r="O16" s="33">
        <v>3557</v>
      </c>
      <c r="P16" s="33">
        <v>3547</v>
      </c>
      <c r="Q16" s="33">
        <v>2844</v>
      </c>
      <c r="R16" s="33">
        <v>2290</v>
      </c>
      <c r="S16" s="33">
        <v>1761</v>
      </c>
      <c r="T16" s="33">
        <v>1056</v>
      </c>
      <c r="U16" s="33">
        <v>873</v>
      </c>
      <c r="V16" s="33">
        <v>866</v>
      </c>
      <c r="W16" s="34">
        <v>1</v>
      </c>
      <c r="X16" s="33">
        <v>41</v>
      </c>
      <c r="Y16" s="35">
        <v>20</v>
      </c>
      <c r="Z16" s="35">
        <v>26</v>
      </c>
      <c r="AA16" s="32" t="s">
        <v>55</v>
      </c>
      <c r="AB16" s="32"/>
    </row>
    <row r="17" spans="1:28" s="12" customFormat="1" ht="33.75" customHeight="1" x14ac:dyDescent="0.3">
      <c r="A17" s="32" t="s">
        <v>56</v>
      </c>
      <c r="B17" s="32"/>
      <c r="C17" s="32"/>
      <c r="D17" s="32"/>
      <c r="E17" s="33">
        <f t="shared" si="1"/>
        <v>18633</v>
      </c>
      <c r="F17" s="33">
        <v>1058</v>
      </c>
      <c r="G17" s="33">
        <v>1100</v>
      </c>
      <c r="H17" s="33">
        <v>1074</v>
      </c>
      <c r="I17" s="33">
        <v>1181</v>
      </c>
      <c r="J17" s="33">
        <v>1266</v>
      </c>
      <c r="K17" s="33">
        <v>1275</v>
      </c>
      <c r="L17" s="33">
        <v>1501</v>
      </c>
      <c r="M17" s="33">
        <v>1467</v>
      </c>
      <c r="N17" s="33">
        <v>1522</v>
      </c>
      <c r="O17" s="33">
        <v>1610</v>
      </c>
      <c r="P17" s="33">
        <v>1542</v>
      </c>
      <c r="Q17" s="33">
        <v>1109</v>
      </c>
      <c r="R17" s="33">
        <v>904</v>
      </c>
      <c r="S17" s="33">
        <v>734</v>
      </c>
      <c r="T17" s="33">
        <v>482</v>
      </c>
      <c r="U17" s="33">
        <v>350</v>
      </c>
      <c r="V17" s="33">
        <v>362</v>
      </c>
      <c r="W17" s="36" t="s">
        <v>70</v>
      </c>
      <c r="X17" s="33">
        <v>67</v>
      </c>
      <c r="Y17" s="35">
        <v>11</v>
      </c>
      <c r="Z17" s="35">
        <v>18</v>
      </c>
      <c r="AA17" s="32" t="s">
        <v>57</v>
      </c>
      <c r="AB17" s="32"/>
    </row>
    <row r="18" spans="1:28" s="12" customFormat="1" ht="33.75" customHeight="1" x14ac:dyDescent="0.3">
      <c r="A18" s="32" t="s">
        <v>58</v>
      </c>
      <c r="B18" s="32"/>
      <c r="C18" s="32"/>
      <c r="D18" s="32"/>
      <c r="E18" s="33">
        <f t="shared" si="1"/>
        <v>60114</v>
      </c>
      <c r="F18" s="33">
        <v>3290</v>
      </c>
      <c r="G18" s="33">
        <v>3528</v>
      </c>
      <c r="H18" s="33">
        <v>3538</v>
      </c>
      <c r="I18" s="33">
        <v>3996</v>
      </c>
      <c r="J18" s="33">
        <v>4373</v>
      </c>
      <c r="K18" s="33">
        <v>4204</v>
      </c>
      <c r="L18" s="33">
        <v>4637</v>
      </c>
      <c r="M18" s="33">
        <v>4762</v>
      </c>
      <c r="N18" s="33">
        <v>4763</v>
      </c>
      <c r="O18" s="33">
        <v>4963</v>
      </c>
      <c r="P18" s="33">
        <v>4683</v>
      </c>
      <c r="Q18" s="33">
        <v>3728</v>
      </c>
      <c r="R18" s="33">
        <v>2783</v>
      </c>
      <c r="S18" s="33">
        <v>2069</v>
      </c>
      <c r="T18" s="33">
        <v>1307</v>
      </c>
      <c r="U18" s="33">
        <v>1013</v>
      </c>
      <c r="V18" s="33">
        <v>1001</v>
      </c>
      <c r="W18" s="36" t="s">
        <v>70</v>
      </c>
      <c r="X18" s="33">
        <v>1199</v>
      </c>
      <c r="Y18" s="35">
        <v>181</v>
      </c>
      <c r="Z18" s="35">
        <v>96</v>
      </c>
      <c r="AA18" s="32" t="s">
        <v>59</v>
      </c>
      <c r="AB18" s="32"/>
    </row>
    <row r="19" spans="1:28" s="12" customFormat="1" ht="33.75" customHeight="1" x14ac:dyDescent="0.3">
      <c r="A19" s="32" t="s">
        <v>60</v>
      </c>
      <c r="B19" s="32"/>
      <c r="C19" s="32"/>
      <c r="D19" s="32"/>
      <c r="E19" s="33">
        <f t="shared" si="1"/>
        <v>29082</v>
      </c>
      <c r="F19" s="33">
        <v>1594</v>
      </c>
      <c r="G19" s="33">
        <v>1801</v>
      </c>
      <c r="H19" s="33">
        <v>1780</v>
      </c>
      <c r="I19" s="33">
        <v>2037</v>
      </c>
      <c r="J19" s="33">
        <v>1935</v>
      </c>
      <c r="K19" s="33">
        <v>1951</v>
      </c>
      <c r="L19" s="33">
        <v>2226</v>
      </c>
      <c r="M19" s="33">
        <v>2462</v>
      </c>
      <c r="N19" s="33">
        <v>2636</v>
      </c>
      <c r="O19" s="33">
        <v>2396</v>
      </c>
      <c r="P19" s="33">
        <v>2213</v>
      </c>
      <c r="Q19" s="33">
        <v>1752</v>
      </c>
      <c r="R19" s="33">
        <v>1379</v>
      </c>
      <c r="S19" s="33">
        <v>989</v>
      </c>
      <c r="T19" s="33">
        <v>647</v>
      </c>
      <c r="U19" s="33">
        <v>505</v>
      </c>
      <c r="V19" s="33">
        <v>469</v>
      </c>
      <c r="W19" s="36" t="s">
        <v>70</v>
      </c>
      <c r="X19" s="33">
        <v>264</v>
      </c>
      <c r="Y19" s="35">
        <v>16</v>
      </c>
      <c r="Z19" s="35">
        <v>30</v>
      </c>
      <c r="AA19" s="32" t="s">
        <v>61</v>
      </c>
      <c r="AB19" s="32"/>
    </row>
    <row r="20" spans="1:28" s="8" customFormat="1" ht="4.5" customHeight="1" x14ac:dyDescent="0.25">
      <c r="A20" s="13"/>
      <c r="B20" s="13"/>
      <c r="C20" s="13"/>
      <c r="D20" s="13"/>
      <c r="E20" s="14"/>
      <c r="F20" s="15"/>
      <c r="G20" s="16"/>
      <c r="H20" s="14"/>
      <c r="I20" s="15"/>
      <c r="J20" s="16"/>
      <c r="K20" s="17"/>
      <c r="L20" s="15"/>
      <c r="M20" s="17"/>
      <c r="N20" s="14"/>
      <c r="O20" s="15"/>
      <c r="P20" s="16"/>
      <c r="Q20" s="15"/>
      <c r="R20" s="17"/>
      <c r="S20" s="15"/>
      <c r="T20" s="17"/>
      <c r="U20" s="15"/>
      <c r="V20" s="15"/>
      <c r="W20" s="17"/>
      <c r="X20" s="15"/>
      <c r="Y20" s="18"/>
      <c r="Z20" s="18"/>
      <c r="AA20" s="10"/>
      <c r="AB20" s="10"/>
    </row>
    <row r="21" spans="1:28" s="8" customFormat="1" ht="16.350000000000001" customHeight="1" x14ac:dyDescent="0.3">
      <c r="B21" s="85" t="s">
        <v>77</v>
      </c>
      <c r="C21" s="85"/>
      <c r="D21" s="22"/>
      <c r="E21" s="22" t="s">
        <v>75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85" t="s">
        <v>82</v>
      </c>
      <c r="S21" s="85"/>
      <c r="T21" s="22" t="s">
        <v>81</v>
      </c>
      <c r="U21" s="22"/>
      <c r="V21" s="22"/>
      <c r="W21" s="22"/>
      <c r="AA21" s="9"/>
      <c r="AB21" s="9"/>
    </row>
    <row r="22" spans="1:28" s="19" customFormat="1" ht="16.350000000000001" customHeight="1" x14ac:dyDescent="0.3">
      <c r="B22" s="84" t="s">
        <v>76</v>
      </c>
      <c r="C22" s="84"/>
      <c r="D22" s="22"/>
      <c r="E22" s="22" t="s">
        <v>78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84" t="s">
        <v>79</v>
      </c>
      <c r="S22" s="84"/>
      <c r="T22" s="22" t="s">
        <v>80</v>
      </c>
      <c r="U22" s="22"/>
      <c r="V22" s="22"/>
      <c r="W22" s="22"/>
    </row>
    <row r="23" spans="1:28" s="19" customFormat="1" ht="16.350000000000001" customHeight="1" x14ac:dyDescent="0.25"/>
    <row r="24" spans="1:28" s="8" customFormat="1" ht="16.350000000000001" customHeight="1" x14ac:dyDescent="0.25"/>
    <row r="25" spans="1:28" ht="16.350000000000001" customHeight="1" x14ac:dyDescent="0.3"/>
    <row r="26" spans="1:28" ht="16.350000000000001" customHeight="1" x14ac:dyDescent="0.3"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8" ht="16.350000000000001" customHeight="1" x14ac:dyDescent="0.3"/>
  </sheetData>
  <mergeCells count="9">
    <mergeCell ref="B21:C21"/>
    <mergeCell ref="B22:C22"/>
    <mergeCell ref="R22:S22"/>
    <mergeCell ref="R21:S21"/>
    <mergeCell ref="A4:D8"/>
    <mergeCell ref="F4:Z4"/>
    <mergeCell ref="AA4:AB8"/>
    <mergeCell ref="A9:D9"/>
    <mergeCell ref="AA9:AB9"/>
  </mergeCells>
  <pageMargins left="0.55118110236220474" right="0.35433070866141736" top="0.78740157480314965" bottom="0.59055118110236227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showGridLines="0" tabSelected="1" view="pageBreakPreview" topLeftCell="A3" zoomScaleNormal="106" zoomScaleSheetLayoutView="100" workbookViewId="0">
      <selection activeCell="E10" sqref="E10"/>
    </sheetView>
  </sheetViews>
  <sheetFormatPr defaultRowHeight="18.75" x14ac:dyDescent="0.3"/>
  <cols>
    <col min="1" max="1" width="1.28515625" style="7" customWidth="1"/>
    <col min="2" max="2" width="5.7109375" style="7" customWidth="1"/>
    <col min="3" max="3" width="4.5703125" style="7" customWidth="1"/>
    <col min="4" max="4" width="2.140625" style="7" customWidth="1"/>
    <col min="5" max="5" width="6.7109375" style="7" customWidth="1"/>
    <col min="6" max="21" width="6.85546875" style="7" customWidth="1"/>
    <col min="22" max="22" width="6.5703125" style="7" customWidth="1"/>
    <col min="23" max="23" width="7.85546875" style="7" customWidth="1"/>
    <col min="24" max="24" width="9.28515625" style="7" customWidth="1"/>
    <col min="25" max="25" width="11" style="7" customWidth="1"/>
    <col min="26" max="26" width="16.85546875" style="7" customWidth="1"/>
    <col min="27" max="27" width="1.42578125" style="7" customWidth="1"/>
    <col min="28" max="28" width="14.140625" style="7" customWidth="1"/>
    <col min="29" max="29" width="2.28515625" style="7" customWidth="1"/>
    <col min="30" max="30" width="4.140625" style="7" customWidth="1"/>
    <col min="31" max="16384" width="9.140625" style="7"/>
  </cols>
  <sheetData>
    <row r="1" spans="1:28" s="1" customFormat="1" x14ac:dyDescent="0.3">
      <c r="B1" s="1" t="s">
        <v>0</v>
      </c>
      <c r="C1" s="2">
        <v>7.1</v>
      </c>
      <c r="D1" s="1" t="s">
        <v>68</v>
      </c>
    </row>
    <row r="2" spans="1:28" s="3" customFormat="1" x14ac:dyDescent="0.3">
      <c r="B2" s="4" t="s">
        <v>1</v>
      </c>
      <c r="C2" s="2">
        <v>7.1</v>
      </c>
      <c r="D2" s="5" t="s">
        <v>69</v>
      </c>
      <c r="E2" s="1"/>
      <c r="F2" s="1"/>
    </row>
    <row r="3" spans="1:28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28" s="8" customFormat="1" ht="21.75" customHeight="1" x14ac:dyDescent="0.25">
      <c r="A4" s="66" t="s">
        <v>2</v>
      </c>
      <c r="B4" s="66"/>
      <c r="C4" s="66"/>
      <c r="D4" s="67"/>
      <c r="E4" s="21"/>
      <c r="F4" s="72" t="s">
        <v>3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4"/>
      <c r="AA4" s="75" t="s">
        <v>4</v>
      </c>
      <c r="AB4" s="76"/>
    </row>
    <row r="5" spans="1:28" s="8" customFormat="1" ht="17.25" x14ac:dyDescent="0.3">
      <c r="A5" s="68"/>
      <c r="B5" s="68"/>
      <c r="C5" s="68"/>
      <c r="D5" s="69"/>
      <c r="E5" s="22"/>
      <c r="F5" s="23"/>
      <c r="G5" s="24"/>
      <c r="H5" s="25"/>
      <c r="I5" s="24"/>
      <c r="J5" s="25"/>
      <c r="K5" s="24"/>
      <c r="L5" s="25"/>
      <c r="M5" s="24"/>
      <c r="N5" s="25"/>
      <c r="O5" s="24"/>
      <c r="P5" s="25"/>
      <c r="Q5" s="24"/>
      <c r="R5" s="25"/>
      <c r="S5" s="24"/>
      <c r="T5" s="25"/>
      <c r="U5" s="24"/>
      <c r="V5" s="45" t="s">
        <v>5</v>
      </c>
      <c r="W5" s="46"/>
      <c r="X5" s="45" t="s">
        <v>6</v>
      </c>
      <c r="Y5" s="47" t="s">
        <v>7</v>
      </c>
      <c r="Z5" s="47" t="s">
        <v>8</v>
      </c>
      <c r="AA5" s="77"/>
      <c r="AB5" s="78"/>
    </row>
    <row r="6" spans="1:28" s="8" customFormat="1" ht="17.25" x14ac:dyDescent="0.3">
      <c r="A6" s="68"/>
      <c r="B6" s="68"/>
      <c r="C6" s="68"/>
      <c r="D6" s="69"/>
      <c r="E6" s="26" t="s">
        <v>9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48" t="s">
        <v>10</v>
      </c>
      <c r="X6" s="49" t="s">
        <v>12</v>
      </c>
      <c r="Y6" s="50" t="s">
        <v>13</v>
      </c>
      <c r="Z6" s="50" t="s">
        <v>14</v>
      </c>
      <c r="AA6" s="77"/>
      <c r="AB6" s="78"/>
    </row>
    <row r="7" spans="1:28" s="8" customFormat="1" ht="17.25" x14ac:dyDescent="0.3">
      <c r="A7" s="68"/>
      <c r="B7" s="68"/>
      <c r="C7" s="68"/>
      <c r="D7" s="69"/>
      <c r="E7" s="26" t="s">
        <v>15</v>
      </c>
      <c r="F7" s="23" t="s">
        <v>16</v>
      </c>
      <c r="G7" s="24" t="s">
        <v>17</v>
      </c>
      <c r="H7" s="25" t="s">
        <v>18</v>
      </c>
      <c r="I7" s="24" t="s">
        <v>19</v>
      </c>
      <c r="J7" s="25" t="s">
        <v>20</v>
      </c>
      <c r="K7" s="24" t="s">
        <v>21</v>
      </c>
      <c r="L7" s="25" t="s">
        <v>22</v>
      </c>
      <c r="M7" s="24" t="s">
        <v>23</v>
      </c>
      <c r="N7" s="25" t="s">
        <v>24</v>
      </c>
      <c r="O7" s="24" t="s">
        <v>25</v>
      </c>
      <c r="P7" s="25" t="s">
        <v>26</v>
      </c>
      <c r="Q7" s="24" t="s">
        <v>27</v>
      </c>
      <c r="R7" s="25" t="s">
        <v>28</v>
      </c>
      <c r="S7" s="24" t="s">
        <v>29</v>
      </c>
      <c r="T7" s="25" t="s">
        <v>30</v>
      </c>
      <c r="U7" s="24" t="s">
        <v>31</v>
      </c>
      <c r="V7" s="49" t="s">
        <v>32</v>
      </c>
      <c r="W7" s="46" t="s">
        <v>11</v>
      </c>
      <c r="X7" s="49" t="s">
        <v>34</v>
      </c>
      <c r="Y7" s="50" t="s">
        <v>35</v>
      </c>
      <c r="Z7" s="50" t="s">
        <v>36</v>
      </c>
      <c r="AA7" s="77"/>
      <c r="AB7" s="78"/>
    </row>
    <row r="8" spans="1:28" s="8" customFormat="1" ht="17.25" x14ac:dyDescent="0.3">
      <c r="A8" s="70"/>
      <c r="B8" s="70"/>
      <c r="C8" s="70"/>
      <c r="D8" s="71"/>
      <c r="E8" s="28"/>
      <c r="F8" s="28"/>
      <c r="G8" s="29"/>
      <c r="H8" s="30"/>
      <c r="I8" s="29"/>
      <c r="J8" s="30"/>
      <c r="K8" s="29"/>
      <c r="L8" s="30"/>
      <c r="M8" s="29"/>
      <c r="N8" s="30"/>
      <c r="O8" s="29"/>
      <c r="P8" s="30"/>
      <c r="Q8" s="29"/>
      <c r="R8" s="30"/>
      <c r="S8" s="29"/>
      <c r="T8" s="30"/>
      <c r="U8" s="29"/>
      <c r="V8" s="51" t="s">
        <v>37</v>
      </c>
      <c r="W8" s="51" t="s">
        <v>33</v>
      </c>
      <c r="X8" s="51" t="s">
        <v>38</v>
      </c>
      <c r="Y8" s="52" t="s">
        <v>39</v>
      </c>
      <c r="Z8" s="52" t="s">
        <v>40</v>
      </c>
      <c r="AA8" s="79"/>
      <c r="AB8" s="80"/>
    </row>
    <row r="9" spans="1:28" s="8" customFormat="1" ht="44.25" customHeight="1" x14ac:dyDescent="0.3">
      <c r="A9" s="31"/>
      <c r="B9" s="31" t="s">
        <v>62</v>
      </c>
      <c r="C9" s="31"/>
      <c r="D9" s="31"/>
      <c r="E9" s="65">
        <f>SUM(F9:Z9)</f>
        <v>441846</v>
      </c>
      <c r="F9" s="53">
        <f>SUM(F10:F18)</f>
        <v>21762</v>
      </c>
      <c r="G9" s="53">
        <f t="shared" ref="G9:Z9" si="0">SUM(G10:G18)</f>
        <v>22970</v>
      </c>
      <c r="H9" s="53">
        <f t="shared" si="0"/>
        <v>23620</v>
      </c>
      <c r="I9" s="53">
        <f t="shared" si="0"/>
        <v>30121</v>
      </c>
      <c r="J9" s="53">
        <f t="shared" si="0"/>
        <v>32692</v>
      </c>
      <c r="K9" s="53">
        <f t="shared" si="0"/>
        <v>28490</v>
      </c>
      <c r="L9" s="53">
        <f t="shared" si="0"/>
        <v>30864</v>
      </c>
      <c r="M9" s="53">
        <f t="shared" si="0"/>
        <v>33021</v>
      </c>
      <c r="N9" s="53">
        <f t="shared" si="0"/>
        <v>34577</v>
      </c>
      <c r="O9" s="53">
        <f t="shared" si="0"/>
        <v>36554</v>
      </c>
      <c r="P9" s="53">
        <f t="shared" si="0"/>
        <v>36468</v>
      </c>
      <c r="Q9" s="53">
        <f t="shared" si="0"/>
        <v>28747</v>
      </c>
      <c r="R9" s="53">
        <f t="shared" si="0"/>
        <v>23966</v>
      </c>
      <c r="S9" s="53">
        <f t="shared" si="0"/>
        <v>17756</v>
      </c>
      <c r="T9" s="53">
        <f t="shared" si="0"/>
        <v>12182</v>
      </c>
      <c r="U9" s="53">
        <f t="shared" si="0"/>
        <v>10052</v>
      </c>
      <c r="V9" s="53">
        <f t="shared" si="0"/>
        <v>12051</v>
      </c>
      <c r="W9" s="53">
        <f t="shared" si="0"/>
        <v>3</v>
      </c>
      <c r="X9" s="53">
        <f t="shared" si="0"/>
        <v>5059</v>
      </c>
      <c r="Y9" s="53">
        <f t="shared" si="0"/>
        <v>444</v>
      </c>
      <c r="Z9" s="53">
        <f t="shared" si="0"/>
        <v>447</v>
      </c>
      <c r="AA9" s="31"/>
      <c r="AB9" s="31" t="s">
        <v>63</v>
      </c>
    </row>
    <row r="10" spans="1:28" s="8" customFormat="1" ht="44.25" customHeight="1" x14ac:dyDescent="0.3">
      <c r="A10" s="32" t="s">
        <v>44</v>
      </c>
      <c r="B10" s="32"/>
      <c r="C10" s="32"/>
      <c r="D10" s="32"/>
      <c r="E10" s="54">
        <f t="shared" ref="E10:E18" si="1">SUM(F10:Z10)</f>
        <v>151029</v>
      </c>
      <c r="F10" s="54">
        <v>6673</v>
      </c>
      <c r="G10" s="54">
        <v>6908</v>
      </c>
      <c r="H10" s="54">
        <v>7608</v>
      </c>
      <c r="I10" s="54">
        <v>12406</v>
      </c>
      <c r="J10" s="54">
        <v>13430</v>
      </c>
      <c r="K10" s="54">
        <v>9587</v>
      </c>
      <c r="L10" s="54">
        <v>10302</v>
      </c>
      <c r="M10" s="54">
        <v>10785</v>
      </c>
      <c r="N10" s="54">
        <v>10977</v>
      </c>
      <c r="O10" s="54">
        <v>11733</v>
      </c>
      <c r="P10" s="54">
        <v>12624</v>
      </c>
      <c r="Q10" s="54">
        <v>10498</v>
      </c>
      <c r="R10" s="54">
        <v>8293</v>
      </c>
      <c r="S10" s="54">
        <v>6206</v>
      </c>
      <c r="T10" s="54">
        <v>4141</v>
      </c>
      <c r="U10" s="54">
        <v>3446</v>
      </c>
      <c r="V10" s="54">
        <v>3959</v>
      </c>
      <c r="W10" s="54">
        <v>2</v>
      </c>
      <c r="X10" s="54">
        <v>969</v>
      </c>
      <c r="Y10" s="55">
        <v>158</v>
      </c>
      <c r="Z10" s="55">
        <v>324</v>
      </c>
      <c r="AA10" s="32" t="s">
        <v>45</v>
      </c>
      <c r="AB10" s="32"/>
    </row>
    <row r="11" spans="1:28" s="8" customFormat="1" ht="44.25" customHeight="1" x14ac:dyDescent="0.3">
      <c r="A11" s="32" t="s">
        <v>46</v>
      </c>
      <c r="B11" s="32"/>
      <c r="C11" s="32"/>
      <c r="D11" s="32"/>
      <c r="E11" s="63">
        <f t="shared" si="1"/>
        <v>43781</v>
      </c>
      <c r="F11" s="54">
        <v>2438</v>
      </c>
      <c r="G11" s="54">
        <v>2551</v>
      </c>
      <c r="H11" s="54">
        <v>2561</v>
      </c>
      <c r="I11" s="54">
        <v>2701</v>
      </c>
      <c r="J11" s="54">
        <v>2907</v>
      </c>
      <c r="K11" s="54">
        <v>2831</v>
      </c>
      <c r="L11" s="54">
        <v>3409</v>
      </c>
      <c r="M11" s="54">
        <v>3558</v>
      </c>
      <c r="N11" s="54">
        <v>3614</v>
      </c>
      <c r="O11" s="54">
        <v>3864</v>
      </c>
      <c r="P11" s="54">
        <v>3609</v>
      </c>
      <c r="Q11" s="54">
        <v>1815</v>
      </c>
      <c r="R11" s="54">
        <v>2109</v>
      </c>
      <c r="S11" s="54">
        <v>1499</v>
      </c>
      <c r="T11" s="54">
        <v>1134</v>
      </c>
      <c r="U11" s="54">
        <v>893</v>
      </c>
      <c r="V11" s="54">
        <v>1359</v>
      </c>
      <c r="W11" s="62" t="s">
        <v>70</v>
      </c>
      <c r="X11" s="54">
        <v>891</v>
      </c>
      <c r="Y11" s="55">
        <v>29</v>
      </c>
      <c r="Z11" s="55">
        <v>9</v>
      </c>
      <c r="AA11" s="32" t="s">
        <v>47</v>
      </c>
      <c r="AB11" s="32"/>
    </row>
    <row r="12" spans="1:28" s="8" customFormat="1" ht="44.25" customHeight="1" x14ac:dyDescent="0.3">
      <c r="A12" s="32" t="s">
        <v>48</v>
      </c>
      <c r="B12" s="32"/>
      <c r="C12" s="32"/>
      <c r="D12" s="32"/>
      <c r="E12" s="54">
        <f t="shared" si="1"/>
        <v>20329</v>
      </c>
      <c r="F12" s="54">
        <v>1219</v>
      </c>
      <c r="G12" s="54">
        <v>1378</v>
      </c>
      <c r="H12" s="54">
        <v>1465</v>
      </c>
      <c r="I12" s="54">
        <v>1405</v>
      </c>
      <c r="J12" s="54">
        <v>1361</v>
      </c>
      <c r="K12" s="54">
        <v>1416</v>
      </c>
      <c r="L12" s="54">
        <v>1598</v>
      </c>
      <c r="M12" s="54">
        <v>1698</v>
      </c>
      <c r="N12" s="54">
        <v>1732</v>
      </c>
      <c r="O12" s="54">
        <v>1785</v>
      </c>
      <c r="P12" s="54">
        <v>1453</v>
      </c>
      <c r="Q12" s="54">
        <v>1133</v>
      </c>
      <c r="R12" s="54">
        <v>807</v>
      </c>
      <c r="S12" s="54">
        <v>575</v>
      </c>
      <c r="T12" s="54">
        <v>455</v>
      </c>
      <c r="U12" s="54">
        <v>321</v>
      </c>
      <c r="V12" s="54">
        <v>354</v>
      </c>
      <c r="W12" s="62" t="s">
        <v>70</v>
      </c>
      <c r="X12" s="54">
        <v>125</v>
      </c>
      <c r="Y12" s="55">
        <v>32</v>
      </c>
      <c r="Z12" s="55">
        <v>17</v>
      </c>
      <c r="AA12" s="32" t="s">
        <v>49</v>
      </c>
      <c r="AB12" s="32"/>
    </row>
    <row r="13" spans="1:28" s="8" customFormat="1" ht="44.25" customHeight="1" x14ac:dyDescent="0.3">
      <c r="A13" s="32" t="s">
        <v>50</v>
      </c>
      <c r="B13" s="32"/>
      <c r="C13" s="32"/>
      <c r="D13" s="32"/>
      <c r="E13" s="54">
        <f t="shared" si="1"/>
        <v>48365</v>
      </c>
      <c r="F13" s="54">
        <v>2553</v>
      </c>
      <c r="G13" s="54">
        <v>2647</v>
      </c>
      <c r="H13" s="54">
        <v>2653</v>
      </c>
      <c r="I13" s="54">
        <v>3021</v>
      </c>
      <c r="J13" s="54">
        <v>3261</v>
      </c>
      <c r="K13" s="54">
        <v>3174</v>
      </c>
      <c r="L13" s="54">
        <v>3070</v>
      </c>
      <c r="M13" s="54">
        <v>3711</v>
      </c>
      <c r="N13" s="54">
        <v>3876</v>
      </c>
      <c r="O13" s="54">
        <v>3969</v>
      </c>
      <c r="P13" s="54">
        <v>3821</v>
      </c>
      <c r="Q13" s="54">
        <v>3170</v>
      </c>
      <c r="R13" s="54">
        <v>2615</v>
      </c>
      <c r="S13" s="54">
        <v>1959</v>
      </c>
      <c r="T13" s="54">
        <v>1347</v>
      </c>
      <c r="U13" s="54">
        <v>1082</v>
      </c>
      <c r="V13" s="54">
        <v>1368</v>
      </c>
      <c r="W13" s="62" t="s">
        <v>70</v>
      </c>
      <c r="X13" s="54">
        <v>983</v>
      </c>
      <c r="Y13" s="55">
        <v>60</v>
      </c>
      <c r="Z13" s="55">
        <v>25</v>
      </c>
      <c r="AA13" s="32" t="s">
        <v>51</v>
      </c>
      <c r="AB13" s="32"/>
    </row>
    <row r="14" spans="1:28" s="8" customFormat="1" ht="44.25" customHeight="1" x14ac:dyDescent="0.3">
      <c r="A14" s="32" t="s">
        <v>52</v>
      </c>
      <c r="B14" s="32"/>
      <c r="C14" s="32"/>
      <c r="D14" s="32"/>
      <c r="E14" s="54">
        <f t="shared" si="1"/>
        <v>24458</v>
      </c>
      <c r="F14" s="54">
        <v>1147</v>
      </c>
      <c r="G14" s="54">
        <v>1244</v>
      </c>
      <c r="H14" s="54">
        <v>1181</v>
      </c>
      <c r="I14" s="54">
        <v>1341</v>
      </c>
      <c r="J14" s="54">
        <v>1498</v>
      </c>
      <c r="K14" s="54">
        <v>1498</v>
      </c>
      <c r="L14" s="54">
        <v>1546</v>
      </c>
      <c r="M14" s="54">
        <v>1677</v>
      </c>
      <c r="N14" s="54">
        <v>1854</v>
      </c>
      <c r="O14" s="54">
        <v>2095</v>
      </c>
      <c r="P14" s="54">
        <v>2197</v>
      </c>
      <c r="Q14" s="54">
        <v>1679</v>
      </c>
      <c r="R14" s="54">
        <v>1610</v>
      </c>
      <c r="S14" s="54">
        <v>1116</v>
      </c>
      <c r="T14" s="54">
        <v>710</v>
      </c>
      <c r="U14" s="54">
        <v>674</v>
      </c>
      <c r="V14" s="54">
        <v>749</v>
      </c>
      <c r="W14" s="62" t="s">
        <v>70</v>
      </c>
      <c r="X14" s="54">
        <v>616</v>
      </c>
      <c r="Y14" s="55">
        <v>6</v>
      </c>
      <c r="Z14" s="55">
        <v>20</v>
      </c>
      <c r="AA14" s="32" t="s">
        <v>53</v>
      </c>
      <c r="AB14" s="32"/>
    </row>
    <row r="15" spans="1:28" s="8" customFormat="1" ht="44.25" customHeight="1" x14ac:dyDescent="0.3">
      <c r="A15" s="64" t="s">
        <v>54</v>
      </c>
      <c r="B15" s="64"/>
      <c r="C15" s="64"/>
      <c r="D15" s="64"/>
      <c r="E15" s="54">
        <f>SUM(F15:Z15)</f>
        <v>44508</v>
      </c>
      <c r="F15" s="54">
        <v>2071</v>
      </c>
      <c r="G15" s="54">
        <v>2186</v>
      </c>
      <c r="H15" s="54">
        <v>2176</v>
      </c>
      <c r="I15" s="54">
        <v>2451</v>
      </c>
      <c r="J15" s="54">
        <v>2721</v>
      </c>
      <c r="K15" s="54">
        <v>2773</v>
      </c>
      <c r="L15" s="54">
        <v>3178</v>
      </c>
      <c r="M15" s="54">
        <v>3291</v>
      </c>
      <c r="N15" s="54">
        <v>3519</v>
      </c>
      <c r="O15" s="54">
        <v>3683</v>
      </c>
      <c r="P15" s="54">
        <v>3961</v>
      </c>
      <c r="Q15" s="54">
        <v>3280</v>
      </c>
      <c r="R15" s="54">
        <v>2753</v>
      </c>
      <c r="S15" s="54">
        <v>2198</v>
      </c>
      <c r="T15" s="54">
        <v>1453</v>
      </c>
      <c r="U15" s="54">
        <v>1243</v>
      </c>
      <c r="V15" s="54">
        <v>1481</v>
      </c>
      <c r="W15" s="62" t="s">
        <v>70</v>
      </c>
      <c r="X15" s="54">
        <v>59</v>
      </c>
      <c r="Y15" s="55">
        <v>17</v>
      </c>
      <c r="Z15" s="55">
        <v>14</v>
      </c>
      <c r="AA15" s="32" t="s">
        <v>55</v>
      </c>
      <c r="AB15" s="32"/>
    </row>
    <row r="16" spans="1:28" s="12" customFormat="1" ht="44.25" customHeight="1" x14ac:dyDescent="0.3">
      <c r="A16" s="32" t="s">
        <v>56</v>
      </c>
      <c r="B16" s="32"/>
      <c r="C16" s="32"/>
      <c r="D16" s="32"/>
      <c r="E16" s="54">
        <f>SUM(F16:Z16)</f>
        <v>19145</v>
      </c>
      <c r="F16" s="54">
        <v>950</v>
      </c>
      <c r="G16" s="54">
        <v>1027</v>
      </c>
      <c r="H16" s="54">
        <v>1051</v>
      </c>
      <c r="I16" s="54">
        <v>1067</v>
      </c>
      <c r="J16" s="54">
        <v>1257</v>
      </c>
      <c r="K16" s="54">
        <v>1257</v>
      </c>
      <c r="L16" s="54">
        <v>1335</v>
      </c>
      <c r="M16" s="54">
        <v>1475</v>
      </c>
      <c r="N16" s="54">
        <v>1572</v>
      </c>
      <c r="O16" s="54">
        <v>1712</v>
      </c>
      <c r="P16" s="54">
        <v>1638</v>
      </c>
      <c r="Q16" s="54">
        <v>1209</v>
      </c>
      <c r="R16" s="54">
        <v>1021</v>
      </c>
      <c r="S16" s="54">
        <v>824</v>
      </c>
      <c r="T16" s="54">
        <v>587</v>
      </c>
      <c r="U16" s="54">
        <v>479</v>
      </c>
      <c r="V16" s="54">
        <v>595</v>
      </c>
      <c r="W16" s="62" t="s">
        <v>70</v>
      </c>
      <c r="X16" s="54">
        <v>68</v>
      </c>
      <c r="Y16" s="55">
        <v>11</v>
      </c>
      <c r="Z16" s="55">
        <v>10</v>
      </c>
      <c r="AA16" s="32" t="s">
        <v>57</v>
      </c>
      <c r="AB16" s="32"/>
    </row>
    <row r="17" spans="1:28" s="12" customFormat="1" ht="44.25" customHeight="1" x14ac:dyDescent="0.3">
      <c r="A17" s="32" t="s">
        <v>58</v>
      </c>
      <c r="B17" s="32"/>
      <c r="C17" s="32"/>
      <c r="D17" s="32"/>
      <c r="E17" s="54">
        <f t="shared" si="1"/>
        <v>61154</v>
      </c>
      <c r="F17" s="54">
        <v>3138</v>
      </c>
      <c r="G17" s="54">
        <v>3344</v>
      </c>
      <c r="H17" s="54">
        <v>3250</v>
      </c>
      <c r="I17" s="54">
        <v>3854</v>
      </c>
      <c r="J17" s="54">
        <v>4341</v>
      </c>
      <c r="K17" s="54">
        <v>4023</v>
      </c>
      <c r="L17" s="54">
        <v>4363</v>
      </c>
      <c r="M17" s="54">
        <v>4584</v>
      </c>
      <c r="N17" s="54">
        <v>4888</v>
      </c>
      <c r="O17" s="54">
        <v>5162</v>
      </c>
      <c r="P17" s="54">
        <v>4886</v>
      </c>
      <c r="Q17" s="54">
        <v>4023</v>
      </c>
      <c r="R17" s="54">
        <v>3253</v>
      </c>
      <c r="S17" s="54">
        <v>2303</v>
      </c>
      <c r="T17" s="54">
        <v>1614</v>
      </c>
      <c r="U17" s="54">
        <v>1305</v>
      </c>
      <c r="V17" s="54">
        <v>1538</v>
      </c>
      <c r="W17" s="54">
        <v>1</v>
      </c>
      <c r="X17" s="54">
        <v>1140</v>
      </c>
      <c r="Y17" s="55">
        <v>121</v>
      </c>
      <c r="Z17" s="55">
        <v>23</v>
      </c>
      <c r="AA17" s="32" t="s">
        <v>59</v>
      </c>
      <c r="AB17" s="32"/>
    </row>
    <row r="18" spans="1:28" s="12" customFormat="1" ht="44.25" customHeight="1" x14ac:dyDescent="0.3">
      <c r="A18" s="32" t="s">
        <v>60</v>
      </c>
      <c r="B18" s="32"/>
      <c r="C18" s="32"/>
      <c r="D18" s="32"/>
      <c r="E18" s="54">
        <f t="shared" si="1"/>
        <v>29077</v>
      </c>
      <c r="F18" s="54">
        <v>1573</v>
      </c>
      <c r="G18" s="54">
        <v>1685</v>
      </c>
      <c r="H18" s="54">
        <v>1675</v>
      </c>
      <c r="I18" s="54">
        <v>1875</v>
      </c>
      <c r="J18" s="54">
        <v>1916</v>
      </c>
      <c r="K18" s="54">
        <v>1931</v>
      </c>
      <c r="L18" s="54">
        <v>2063</v>
      </c>
      <c r="M18" s="54">
        <v>2242</v>
      </c>
      <c r="N18" s="54">
        <v>2545</v>
      </c>
      <c r="O18" s="54">
        <v>2551</v>
      </c>
      <c r="P18" s="54">
        <v>2279</v>
      </c>
      <c r="Q18" s="54">
        <v>1940</v>
      </c>
      <c r="R18" s="54">
        <v>1505</v>
      </c>
      <c r="S18" s="54">
        <v>1076</v>
      </c>
      <c r="T18" s="54">
        <v>741</v>
      </c>
      <c r="U18" s="54">
        <v>609</v>
      </c>
      <c r="V18" s="54">
        <v>648</v>
      </c>
      <c r="W18" s="56" t="s">
        <v>70</v>
      </c>
      <c r="X18" s="54">
        <v>208</v>
      </c>
      <c r="Y18" s="55">
        <v>10</v>
      </c>
      <c r="Z18" s="55">
        <v>5</v>
      </c>
      <c r="AA18" s="32" t="s">
        <v>61</v>
      </c>
      <c r="AB18" s="32"/>
    </row>
    <row r="19" spans="1:28" s="8" customFormat="1" ht="4.5" customHeight="1" x14ac:dyDescent="0.3">
      <c r="A19" s="30"/>
      <c r="B19" s="30"/>
      <c r="C19" s="30"/>
      <c r="D19" s="30"/>
      <c r="E19" s="57"/>
      <c r="F19" s="58"/>
      <c r="G19" s="59"/>
      <c r="H19" s="57"/>
      <c r="I19" s="58"/>
      <c r="J19" s="59"/>
      <c r="K19" s="60"/>
      <c r="L19" s="58"/>
      <c r="M19" s="60"/>
      <c r="N19" s="57"/>
      <c r="O19" s="58"/>
      <c r="P19" s="59"/>
      <c r="Q19" s="58"/>
      <c r="R19" s="60"/>
      <c r="S19" s="58"/>
      <c r="T19" s="60"/>
      <c r="U19" s="58"/>
      <c r="V19" s="58"/>
      <c r="W19" s="60"/>
      <c r="X19" s="58"/>
      <c r="Y19" s="61"/>
      <c r="Z19" s="61"/>
      <c r="AA19" s="30"/>
      <c r="AB19" s="30"/>
    </row>
    <row r="20" spans="1:28" s="8" customFormat="1" ht="6" customHeight="1" x14ac:dyDescent="0.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1:28" s="19" customFormat="1" ht="18.75" customHeight="1" x14ac:dyDescent="0.3">
      <c r="A21" s="22"/>
      <c r="B21" s="84" t="s">
        <v>74</v>
      </c>
      <c r="C21" s="84"/>
      <c r="D21" s="22" t="s">
        <v>73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 t="s">
        <v>64</v>
      </c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1:28" s="19" customFormat="1" ht="20.25" customHeight="1" x14ac:dyDescent="0.3">
      <c r="A22" s="22"/>
      <c r="B22" s="84" t="s">
        <v>72</v>
      </c>
      <c r="C22" s="84"/>
      <c r="D22" s="22" t="s">
        <v>71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 t="s">
        <v>65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</row>
  </sheetData>
  <mergeCells count="5">
    <mergeCell ref="A4:D8"/>
    <mergeCell ref="F4:Z4"/>
    <mergeCell ref="AA4:AB8"/>
    <mergeCell ref="B21:C21"/>
    <mergeCell ref="B22:C22"/>
  </mergeCells>
  <pageMargins left="0.21" right="0.2" top="1.1000000000000001" bottom="0.3" header="0.511811023622047" footer="0.23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T1</vt:lpstr>
      <vt:lpstr>T1(ต่อ)</vt:lpstr>
      <vt:lpstr>'T1'!Print_Area</vt:lpstr>
      <vt:lpstr>'T1(ต่อ)'!Print_Area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KKD Windows7 V.11_x86</cp:lastModifiedBy>
  <cp:lastPrinted>2017-06-21T09:37:23Z</cp:lastPrinted>
  <dcterms:created xsi:type="dcterms:W3CDTF">2016-10-05T07:07:18Z</dcterms:created>
  <dcterms:modified xsi:type="dcterms:W3CDTF">2017-06-21T09:40:53Z</dcterms:modified>
</cp:coreProperties>
</file>