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8.1" sheetId="1" r:id="rId1"/>
  </sheets>
  <definedNames>
    <definedName name="_xlnm.Print_Area" localSheetId="0">'T-18.1'!$A$1:$S$29</definedName>
  </definedNames>
  <calcPr calcId="125725"/>
</workbook>
</file>

<file path=xl/calcChain.xml><?xml version="1.0" encoding="utf-8"?>
<calcChain xmlns="http://schemas.openxmlformats.org/spreadsheetml/2006/main">
  <c r="K26" i="1"/>
  <c r="F26"/>
  <c r="K25"/>
  <c r="F25"/>
  <c r="K24"/>
  <c r="F24"/>
  <c r="K23"/>
  <c r="K22"/>
  <c r="F22"/>
  <c r="K21"/>
  <c r="K20"/>
  <c r="F20"/>
  <c r="K19"/>
  <c r="K18"/>
  <c r="F18"/>
  <c r="K17"/>
  <c r="F17"/>
  <c r="K16"/>
  <c r="K15"/>
  <c r="F15"/>
  <c r="K14"/>
  <c r="F14"/>
  <c r="K13"/>
  <c r="F13"/>
  <c r="K12"/>
  <c r="F12"/>
  <c r="K11"/>
  <c r="F11"/>
  <c r="K10"/>
  <c r="F10"/>
  <c r="F9" s="1"/>
  <c r="O9"/>
  <c r="N9"/>
  <c r="M9"/>
  <c r="L9"/>
  <c r="K9" s="1"/>
  <c r="J9"/>
  <c r="I9"/>
  <c r="H9"/>
  <c r="G9"/>
  <c r="E9"/>
</calcChain>
</file>

<file path=xl/sharedStrings.xml><?xml version="1.0" encoding="utf-8"?>
<sst xmlns="http://schemas.openxmlformats.org/spreadsheetml/2006/main" count="74" uniqueCount="70">
  <si>
    <t xml:space="preserve">ตาราง   </t>
  </si>
  <si>
    <t>เงินรับฝาก และเงินให้สินเชื่อของธนาคารพาณิชย์ เป็นรายจังหวัด ภาคเหนือ พ.ศ. 2559</t>
  </si>
  <si>
    <t>Table</t>
  </si>
  <si>
    <t>Deposits and Credits of Commercial Bank by Province of Northern Region: 2016</t>
  </si>
  <si>
    <t>(ล้านบาท  Million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</si>
  <si>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</si>
  <si>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</si>
  <si>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</si>
  <si>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</si>
  <si>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</si>
  <si>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</si>
  <si>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</si>
  <si>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</si>
  <si>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</si>
  <si>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>Number of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</si>
  <si>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</si>
  <si>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</si>
  <si>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</si>
  <si>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</si>
  <si>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</si>
  <si>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</si>
  <si>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</si>
  <si>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</si>
  <si>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</si>
  <si>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</si>
  <si>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</si>
  <si>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</si>
  <si>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</si>
  <si>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</si>
  <si>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</si>
  <si>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</si>
  <si>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</si>
  <si>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ภาคเหนือ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</si>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</sst>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7">
    <numFmt numFmtId="164" formatCode="0.0"/>
    <numFmt numFmtId="165" formatCode="#,##0\ \ \ \ \ ;\-#,##0\ \ \ \ \ ;\-\ \ \ \ \ "/>
    <numFmt numFmtId="166" formatCode="#,##0\ \ ;\-#,##0\ \ ;\-\ \ "/>
    <numFmt numFmtId="167" formatCode="#,##0\ \ \ \ \ \ \ ;\-#,##0\ \ \ \ \ \ \ ;\-\ \ \ \ \ \ \ "/>
    <numFmt numFmtId="168" formatCode="#,##0\ \ \ ;\-#,##0\ \ \ ;\-\ \ \ "/>
    <numFmt numFmtId="169" formatCode="#,##0\ \ \ \ \ \ ;\-#,##0\ \ \ \ \ \ ;\-\ \ \ \ \ \ "/>
    <numFmt numFmtId="170" formatCode="#,##0\ \ \ \ ;\-#,##0\ \ ;\-\ \ \ \ 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u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165" fontId="6" fillId="0" borderId="10" xfId="0" applyNumberFormat="1" applyFont="1" applyBorder="1"/>
    <xf numFmtId="166" fontId="6" fillId="0" borderId="10" xfId="0" applyNumberFormat="1" applyFont="1" applyBorder="1"/>
    <xf numFmtId="167" fontId="6" fillId="0" borderId="10" xfId="0" applyNumberFormat="1" applyFont="1" applyBorder="1"/>
    <xf numFmtId="168" fontId="6" fillId="0" borderId="10" xfId="0" applyNumberFormat="1" applyFont="1" applyBorder="1"/>
    <xf numFmtId="169" fontId="6" fillId="0" borderId="10" xfId="0" applyNumberFormat="1" applyFont="1" applyBorder="1"/>
    <xf numFmtId="166" fontId="6" fillId="0" borderId="0" xfId="0" applyNumberFormat="1" applyFont="1"/>
    <xf numFmtId="165" fontId="6" fillId="0" borderId="11" xfId="0" applyNumberFormat="1" applyFont="1" applyBorder="1" applyAlignment="1">
      <alignment horizontal="right"/>
    </xf>
    <xf numFmtId="166" fontId="6" fillId="0" borderId="11" xfId="0" applyNumberFormat="1" applyFont="1" applyBorder="1"/>
    <xf numFmtId="170" fontId="6" fillId="0" borderId="11" xfId="0" applyNumberFormat="1" applyFont="1" applyBorder="1"/>
    <xf numFmtId="0" fontId="6" fillId="0" borderId="8" xfId="1" applyFont="1" applyBorder="1" applyAlignment="1">
      <alignment horizontal="left"/>
    </xf>
    <xf numFmtId="0" fontId="7" fillId="0" borderId="0" xfId="0" applyFont="1" applyBorder="1"/>
    <xf numFmtId="165" fontId="7" fillId="0" borderId="10" xfId="0" applyNumberFormat="1" applyFont="1" applyBorder="1"/>
    <xf numFmtId="166" fontId="7" fillId="0" borderId="10" xfId="0" applyNumberFormat="1" applyFont="1" applyBorder="1"/>
    <xf numFmtId="167" fontId="7" fillId="0" borderId="10" xfId="0" applyNumberFormat="1" applyFont="1" applyBorder="1"/>
    <xf numFmtId="168" fontId="7" fillId="0" borderId="10" xfId="0" applyNumberFormat="1" applyFont="1" applyBorder="1"/>
    <xf numFmtId="169" fontId="7" fillId="0" borderId="10" xfId="0" applyNumberFormat="1" applyFont="1" applyBorder="1"/>
    <xf numFmtId="166" fontId="7" fillId="0" borderId="0" xfId="0" applyNumberFormat="1" applyFont="1"/>
    <xf numFmtId="165" fontId="7" fillId="0" borderId="11" xfId="0" applyNumberFormat="1" applyFont="1" applyBorder="1" applyAlignment="1">
      <alignment horizontal="right"/>
    </xf>
    <xf numFmtId="166" fontId="7" fillId="0" borderId="11" xfId="0" applyNumberFormat="1" applyFont="1" applyBorder="1"/>
    <xf numFmtId="170" fontId="7" fillId="0" borderId="11" xfId="0" applyNumberFormat="1" applyFont="1" applyBorder="1"/>
    <xf numFmtId="0" fontId="7" fillId="0" borderId="11" xfId="0" applyFont="1" applyBorder="1"/>
    <xf numFmtId="0" fontId="7" fillId="0" borderId="0" xfId="1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/>
    <xf numFmtId="165" fontId="7" fillId="0" borderId="13" xfId="0" applyNumberFormat="1" applyFont="1" applyBorder="1"/>
    <xf numFmtId="166" fontId="7" fillId="0" borderId="13" xfId="0" applyNumberFormat="1" applyFont="1" applyBorder="1"/>
    <xf numFmtId="167" fontId="7" fillId="0" borderId="13" xfId="0" applyNumberFormat="1" applyFont="1" applyBorder="1"/>
    <xf numFmtId="168" fontId="7" fillId="0" borderId="13" xfId="0" applyNumberFormat="1" applyFont="1" applyBorder="1"/>
    <xf numFmtId="169" fontId="7" fillId="0" borderId="13" xfId="0" applyNumberFormat="1" applyFont="1" applyBorder="1"/>
    <xf numFmtId="165" fontId="7" fillId="0" borderId="14" xfId="0" applyNumberFormat="1" applyFont="1" applyBorder="1" applyAlignment="1">
      <alignment horizontal="right"/>
    </xf>
    <xf numFmtId="166" fontId="7" fillId="0" borderId="14" xfId="0" applyNumberFormat="1" applyFont="1" applyBorder="1"/>
    <xf numFmtId="170" fontId="7" fillId="0" borderId="13" xfId="0" applyNumberFormat="1" applyFont="1" applyBorder="1"/>
    <xf numFmtId="0" fontId="7" fillId="0" borderId="14" xfId="0" applyFont="1" applyBorder="1"/>
    <xf numFmtId="0" fontId="7" fillId="0" borderId="1" xfId="1" applyFont="1" applyBorder="1" applyAlignment="1">
      <alignment horizontal="left"/>
    </xf>
    <xf numFmtId="0" fontId="5" fillId="0" borderId="0" xfId="0" applyFont="1" applyBorder="1"/>
  </cellXfs>
  <cellStyles count="7">
    <cellStyle name="ปกติ" xfId="0" builtinId="0"/>
    <cellStyle name="ปกติ 10" xfId="2"/>
    <cellStyle name="ปกติ 11" xfId="3"/>
    <cellStyle name="ปกติ 14" xfId="4"/>
    <cellStyle name="ปกติ 20 2" xfId="1"/>
    <cellStyle name="ปกติ 4" xfId="5"/>
    <cellStyle name="ปกติ 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29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67725" y="7029450"/>
          <a:ext cx="581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46"/>
  <sheetViews>
    <sheetView showGridLines="0" tabSelected="1" topLeftCell="C1" workbookViewId="0">
      <selection activeCell="H34" sqref="H34"/>
    </sheetView>
  </sheetViews>
  <sheetFormatPr defaultColWidth="9.140625" defaultRowHeight="21.75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5703125" style="11" customWidth="1"/>
    <col min="7" max="7" width="13.140625" style="11" customWidth="1"/>
    <col min="8" max="8" width="9.5703125" style="11" customWidth="1"/>
    <col min="9" max="10" width="9.42578125" style="11" customWidth="1"/>
    <col min="11" max="11" width="8.5703125" style="11" customWidth="1"/>
    <col min="12" max="12" width="12" style="11" customWidth="1"/>
    <col min="13" max="13" width="9.140625" style="11"/>
    <col min="14" max="14" width="8.42578125" style="11" customWidth="1"/>
    <col min="15" max="15" width="8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>
      <c r="B1" s="2" t="s">
        <v>0</v>
      </c>
      <c r="C1" s="3">
        <v>18.100000000000001</v>
      </c>
      <c r="D1" s="2" t="s">
        <v>1</v>
      </c>
      <c r="P1" s="4"/>
    </row>
    <row r="2" spans="1:19" s="5" customFormat="1">
      <c r="B2" s="1" t="s">
        <v>2</v>
      </c>
      <c r="C2" s="3">
        <v>18.100000000000001</v>
      </c>
      <c r="D2" s="6" t="s">
        <v>3</v>
      </c>
    </row>
    <row r="3" spans="1:19" s="5" customFormat="1">
      <c r="B3" s="7"/>
      <c r="C3" s="3"/>
      <c r="D3" s="7"/>
      <c r="Q3" s="8" t="s">
        <v>4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25" customFormat="1" ht="23.25" customHeight="1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20"/>
      <c r="P5" s="21" t="s">
        <v>9</v>
      </c>
      <c r="Q5" s="22"/>
      <c r="R5" s="23"/>
      <c r="S5" s="24"/>
    </row>
    <row r="6" spans="1:19" s="25" customFormat="1" ht="23.25" customHeight="1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31"/>
      <c r="M6" s="17"/>
      <c r="N6" s="31"/>
      <c r="O6" s="31"/>
      <c r="P6" s="32"/>
      <c r="Q6" s="33"/>
      <c r="R6" s="23"/>
      <c r="S6" s="24"/>
    </row>
    <row r="7" spans="1:19" s="25" customFormat="1" ht="23.25" customHeight="1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31" t="s">
        <v>20</v>
      </c>
      <c r="M7" s="28" t="s">
        <v>21</v>
      </c>
      <c r="N7" s="31" t="s">
        <v>22</v>
      </c>
      <c r="O7" s="31" t="s">
        <v>23</v>
      </c>
      <c r="P7" s="32"/>
      <c r="Q7" s="33"/>
      <c r="R7" s="23"/>
      <c r="S7" s="24"/>
    </row>
    <row r="8" spans="1:19" s="25" customFormat="1" ht="23.25" customHeight="1">
      <c r="A8" s="34"/>
      <c r="B8" s="34"/>
      <c r="C8" s="34"/>
      <c r="D8" s="35"/>
      <c r="E8" s="36" t="s">
        <v>24</v>
      </c>
      <c r="F8" s="36" t="s">
        <v>25</v>
      </c>
      <c r="G8" s="36" t="s">
        <v>26</v>
      </c>
      <c r="H8" s="36" t="s">
        <v>27</v>
      </c>
      <c r="I8" s="36" t="s">
        <v>27</v>
      </c>
      <c r="J8" s="36" t="s">
        <v>28</v>
      </c>
      <c r="K8" s="37" t="s">
        <v>25</v>
      </c>
      <c r="L8" s="38" t="s">
        <v>29</v>
      </c>
      <c r="M8" s="36" t="s">
        <v>30</v>
      </c>
      <c r="N8" s="38" t="s">
        <v>31</v>
      </c>
      <c r="O8" s="38" t="s">
        <v>28</v>
      </c>
      <c r="P8" s="39"/>
      <c r="Q8" s="40"/>
      <c r="R8" s="23"/>
      <c r="S8" s="24"/>
    </row>
    <row r="9" spans="1:19" s="42" customFormat="1" ht="24" customHeight="1">
      <c r="A9" s="41" t="s">
        <v>32</v>
      </c>
      <c r="E9" s="43">
        <f>E10+E11+E12+E13+E14+E15+E16+E17+E18+E19+E20+E21+E22+E23+E24+E25+E26</f>
        <v>835</v>
      </c>
      <c r="F9" s="44">
        <f>SUM(F10:F26)</f>
        <v>637942</v>
      </c>
      <c r="G9" s="45">
        <f t="shared" ref="G9:O9" si="0">SUM(G10:G26)</f>
        <v>15004</v>
      </c>
      <c r="H9" s="46">
        <f t="shared" si="0"/>
        <v>394392</v>
      </c>
      <c r="I9" s="46">
        <f t="shared" si="0"/>
        <v>228529</v>
      </c>
      <c r="J9" s="47">
        <f t="shared" si="0"/>
        <v>15</v>
      </c>
      <c r="K9" s="48">
        <f>SUM(L9:O9)</f>
        <v>584528</v>
      </c>
      <c r="L9" s="49">
        <f t="shared" si="0"/>
        <v>108231</v>
      </c>
      <c r="M9" s="44">
        <f t="shared" si="0"/>
        <v>353286</v>
      </c>
      <c r="N9" s="50">
        <f t="shared" si="0"/>
        <v>122735</v>
      </c>
      <c r="O9" s="51">
        <f t="shared" si="0"/>
        <v>276</v>
      </c>
      <c r="P9" s="52" t="s">
        <v>33</v>
      </c>
      <c r="R9" s="53"/>
      <c r="S9" s="53"/>
    </row>
    <row r="10" spans="1:19" s="42" customFormat="1" ht="19.5">
      <c r="B10" s="42" t="s">
        <v>34</v>
      </c>
      <c r="E10" s="54">
        <v>232</v>
      </c>
      <c r="F10" s="55">
        <f>G10+H10+I10+J10</f>
        <v>222138</v>
      </c>
      <c r="G10" s="56">
        <v>5413</v>
      </c>
      <c r="H10" s="57">
        <v>123262</v>
      </c>
      <c r="I10" s="57">
        <v>93450</v>
      </c>
      <c r="J10" s="58">
        <v>13</v>
      </c>
      <c r="K10" s="59">
        <f>SUM(L10:O10)</f>
        <v>181349</v>
      </c>
      <c r="L10" s="60">
        <v>24514</v>
      </c>
      <c r="M10" s="55">
        <v>131266</v>
      </c>
      <c r="N10" s="61">
        <v>25390</v>
      </c>
      <c r="O10" s="62">
        <v>179</v>
      </c>
      <c r="P10" s="63"/>
      <c r="Q10" s="64" t="s">
        <v>35</v>
      </c>
      <c r="R10" s="53"/>
      <c r="S10" s="53"/>
    </row>
    <row r="11" spans="1:19" s="42" customFormat="1" ht="19.5">
      <c r="B11" s="42" t="s">
        <v>36</v>
      </c>
      <c r="E11" s="54">
        <v>29</v>
      </c>
      <c r="F11" s="55">
        <f t="shared" ref="F11:F26" si="1">G11+H11+I11+J11</f>
        <v>18630</v>
      </c>
      <c r="G11" s="56">
        <v>498</v>
      </c>
      <c r="H11" s="57">
        <v>13372</v>
      </c>
      <c r="I11" s="57">
        <v>4760</v>
      </c>
      <c r="J11" s="58">
        <v>0</v>
      </c>
      <c r="K11" s="59">
        <f t="shared" ref="K11:K26" si="2">SUM(L11:O11)</f>
        <v>16315</v>
      </c>
      <c r="L11" s="60">
        <v>4277</v>
      </c>
      <c r="M11" s="55">
        <v>9617</v>
      </c>
      <c r="N11" s="61">
        <v>2416</v>
      </c>
      <c r="O11" s="62">
        <v>5</v>
      </c>
      <c r="P11" s="63"/>
      <c r="Q11" s="64" t="s">
        <v>37</v>
      </c>
      <c r="R11" s="53"/>
      <c r="S11" s="53"/>
    </row>
    <row r="12" spans="1:19" s="42" customFormat="1" ht="19.5">
      <c r="B12" s="42" t="s">
        <v>38</v>
      </c>
      <c r="E12" s="54">
        <v>50</v>
      </c>
      <c r="F12" s="55">
        <f t="shared" si="1"/>
        <v>35291</v>
      </c>
      <c r="G12" s="56">
        <v>846</v>
      </c>
      <c r="H12" s="57">
        <v>22624</v>
      </c>
      <c r="I12" s="57">
        <v>11821</v>
      </c>
      <c r="J12" s="58">
        <v>0</v>
      </c>
      <c r="K12" s="59">
        <f t="shared" si="2"/>
        <v>28883</v>
      </c>
      <c r="L12" s="60">
        <v>5446</v>
      </c>
      <c r="M12" s="55">
        <v>19655</v>
      </c>
      <c r="N12" s="61">
        <v>3744</v>
      </c>
      <c r="O12" s="62">
        <v>38</v>
      </c>
      <c r="P12" s="63"/>
      <c r="Q12" s="64" t="s">
        <v>39</v>
      </c>
      <c r="R12" s="53"/>
      <c r="S12" s="53"/>
    </row>
    <row r="13" spans="1:19" s="42" customFormat="1" ht="19.5">
      <c r="B13" s="42" t="s">
        <v>40</v>
      </c>
      <c r="E13" s="54">
        <v>22</v>
      </c>
      <c r="F13" s="55">
        <f t="shared" si="1"/>
        <v>18444</v>
      </c>
      <c r="G13" s="56">
        <v>332</v>
      </c>
      <c r="H13" s="57">
        <v>10559</v>
      </c>
      <c r="I13" s="57">
        <v>7553</v>
      </c>
      <c r="J13" s="58">
        <v>0</v>
      </c>
      <c r="K13" s="59">
        <f t="shared" si="2"/>
        <v>16654</v>
      </c>
      <c r="L13" s="60">
        <v>3720</v>
      </c>
      <c r="M13" s="55">
        <v>7386</v>
      </c>
      <c r="N13" s="61">
        <v>5548</v>
      </c>
      <c r="O13" s="62">
        <v>0</v>
      </c>
      <c r="P13" s="63"/>
      <c r="Q13" s="64" t="s">
        <v>41</v>
      </c>
      <c r="R13" s="53"/>
      <c r="S13" s="53"/>
    </row>
    <row r="14" spans="1:19" s="42" customFormat="1" ht="19.5">
      <c r="B14" s="42" t="s">
        <v>42</v>
      </c>
      <c r="E14" s="54">
        <v>22</v>
      </c>
      <c r="F14" s="55">
        <f t="shared" si="1"/>
        <v>15084</v>
      </c>
      <c r="G14" s="56">
        <v>272</v>
      </c>
      <c r="H14" s="57">
        <v>10127</v>
      </c>
      <c r="I14" s="57">
        <v>4685</v>
      </c>
      <c r="J14" s="58">
        <v>0</v>
      </c>
      <c r="K14" s="59">
        <f t="shared" si="2"/>
        <v>13519</v>
      </c>
      <c r="L14" s="60">
        <v>3551</v>
      </c>
      <c r="M14" s="55">
        <v>7508</v>
      </c>
      <c r="N14" s="61">
        <v>2459</v>
      </c>
      <c r="O14" s="62">
        <v>1</v>
      </c>
      <c r="P14" s="63"/>
      <c r="Q14" s="64" t="s">
        <v>43</v>
      </c>
      <c r="R14" s="53"/>
      <c r="S14" s="53"/>
    </row>
    <row r="15" spans="1:19" s="42" customFormat="1" ht="19.5">
      <c r="B15" s="42" t="s">
        <v>44</v>
      </c>
      <c r="E15" s="54">
        <v>21</v>
      </c>
      <c r="F15" s="55">
        <f t="shared" si="1"/>
        <v>10411</v>
      </c>
      <c r="G15" s="56">
        <v>306</v>
      </c>
      <c r="H15" s="57">
        <v>7743</v>
      </c>
      <c r="I15" s="57">
        <v>2362</v>
      </c>
      <c r="J15" s="58">
        <v>0</v>
      </c>
      <c r="K15" s="59">
        <f t="shared" si="2"/>
        <v>9117</v>
      </c>
      <c r="L15" s="60">
        <v>2585</v>
      </c>
      <c r="M15" s="55">
        <v>4629</v>
      </c>
      <c r="N15" s="61">
        <v>1903</v>
      </c>
      <c r="O15" s="62">
        <v>0</v>
      </c>
      <c r="P15" s="63"/>
      <c r="Q15" s="64" t="s">
        <v>45</v>
      </c>
      <c r="R15" s="53"/>
      <c r="S15" s="53"/>
    </row>
    <row r="16" spans="1:19" s="42" customFormat="1" ht="19.5">
      <c r="B16" s="42" t="s">
        <v>46</v>
      </c>
      <c r="E16" s="54">
        <v>25</v>
      </c>
      <c r="F16" s="55">
        <v>14796</v>
      </c>
      <c r="G16" s="56">
        <v>374</v>
      </c>
      <c r="H16" s="57">
        <v>10103</v>
      </c>
      <c r="I16" s="57">
        <v>4320</v>
      </c>
      <c r="J16" s="58">
        <v>0</v>
      </c>
      <c r="K16" s="59">
        <f t="shared" si="2"/>
        <v>13701</v>
      </c>
      <c r="L16" s="60">
        <v>3636</v>
      </c>
      <c r="M16" s="55">
        <v>7981</v>
      </c>
      <c r="N16" s="61">
        <v>2084</v>
      </c>
      <c r="O16" s="62">
        <v>0</v>
      </c>
      <c r="P16" s="63"/>
      <c r="Q16" s="64" t="s">
        <v>47</v>
      </c>
      <c r="R16" s="53"/>
      <c r="S16" s="53"/>
    </row>
    <row r="17" spans="1:19" s="42" customFormat="1" ht="19.5">
      <c r="B17" s="42" t="s">
        <v>48</v>
      </c>
      <c r="E17" s="54">
        <v>85</v>
      </c>
      <c r="F17" s="55">
        <f t="shared" si="1"/>
        <v>68375</v>
      </c>
      <c r="G17" s="56">
        <v>1753</v>
      </c>
      <c r="H17" s="57">
        <v>42736</v>
      </c>
      <c r="I17" s="57">
        <v>23886</v>
      </c>
      <c r="J17" s="58">
        <v>0</v>
      </c>
      <c r="K17" s="59">
        <f t="shared" si="2"/>
        <v>56125</v>
      </c>
      <c r="L17" s="60">
        <v>11796</v>
      </c>
      <c r="M17" s="55">
        <v>32771</v>
      </c>
      <c r="N17" s="61">
        <v>11552</v>
      </c>
      <c r="O17" s="62">
        <v>6</v>
      </c>
      <c r="P17" s="63"/>
      <c r="Q17" s="64" t="s">
        <v>49</v>
      </c>
      <c r="R17" s="53"/>
      <c r="S17" s="53"/>
    </row>
    <row r="18" spans="1:19" s="42" customFormat="1" ht="19.5">
      <c r="B18" s="42" t="s">
        <v>50</v>
      </c>
      <c r="E18" s="54">
        <v>12</v>
      </c>
      <c r="F18" s="55">
        <f t="shared" si="1"/>
        <v>5364</v>
      </c>
      <c r="G18" s="56">
        <v>170</v>
      </c>
      <c r="H18" s="57">
        <v>4150</v>
      </c>
      <c r="I18" s="57">
        <v>1044</v>
      </c>
      <c r="J18" s="58">
        <v>0</v>
      </c>
      <c r="K18" s="59">
        <f t="shared" si="2"/>
        <v>4204</v>
      </c>
      <c r="L18" s="60">
        <v>828</v>
      </c>
      <c r="M18" s="55">
        <v>3212</v>
      </c>
      <c r="N18" s="61">
        <v>164</v>
      </c>
      <c r="O18" s="62">
        <v>0</v>
      </c>
      <c r="P18" s="63"/>
      <c r="Q18" s="64" t="s">
        <v>51</v>
      </c>
      <c r="R18" s="53"/>
      <c r="S18" s="53"/>
    </row>
    <row r="19" spans="1:19" s="42" customFormat="1" ht="19.5">
      <c r="B19" s="42" t="s">
        <v>52</v>
      </c>
      <c r="E19" s="54">
        <v>79</v>
      </c>
      <c r="F19" s="55">
        <v>54665</v>
      </c>
      <c r="G19" s="56">
        <v>1131</v>
      </c>
      <c r="H19" s="57">
        <v>35220</v>
      </c>
      <c r="I19" s="57">
        <v>18313</v>
      </c>
      <c r="J19" s="58">
        <v>0</v>
      </c>
      <c r="K19" s="59">
        <f t="shared" si="2"/>
        <v>69215</v>
      </c>
      <c r="L19" s="60">
        <v>10404</v>
      </c>
      <c r="M19" s="55">
        <v>33891</v>
      </c>
      <c r="N19" s="61">
        <v>24915</v>
      </c>
      <c r="O19" s="62">
        <v>5</v>
      </c>
      <c r="P19" s="63"/>
      <c r="Q19" s="64" t="s">
        <v>53</v>
      </c>
      <c r="R19" s="53"/>
      <c r="S19" s="53"/>
    </row>
    <row r="20" spans="1:19" s="42" customFormat="1" ht="19.5">
      <c r="B20" s="42" t="s">
        <v>54</v>
      </c>
      <c r="E20" s="54">
        <v>15</v>
      </c>
      <c r="F20" s="55">
        <f t="shared" si="1"/>
        <v>10608</v>
      </c>
      <c r="G20" s="56">
        <v>177</v>
      </c>
      <c r="H20" s="57">
        <v>7453</v>
      </c>
      <c r="I20" s="57">
        <v>2978</v>
      </c>
      <c r="J20" s="58">
        <v>0</v>
      </c>
      <c r="K20" s="59">
        <f t="shared" si="2"/>
        <v>7468</v>
      </c>
      <c r="L20" s="60">
        <v>1698</v>
      </c>
      <c r="M20" s="55">
        <v>2753</v>
      </c>
      <c r="N20" s="61">
        <v>3017</v>
      </c>
      <c r="O20" s="62">
        <v>0</v>
      </c>
      <c r="P20" s="63"/>
      <c r="Q20" s="64" t="s">
        <v>55</v>
      </c>
      <c r="R20" s="53"/>
      <c r="S20" s="53"/>
    </row>
    <row r="21" spans="1:19" s="42" customFormat="1" ht="19.5">
      <c r="B21" s="42" t="s">
        <v>56</v>
      </c>
      <c r="E21" s="54">
        <v>29</v>
      </c>
      <c r="F21" s="55">
        <v>20967</v>
      </c>
      <c r="G21" s="56">
        <v>623</v>
      </c>
      <c r="H21" s="57">
        <v>13685</v>
      </c>
      <c r="I21" s="57">
        <v>6658</v>
      </c>
      <c r="J21" s="58">
        <v>0</v>
      </c>
      <c r="K21" s="59">
        <f t="shared" si="2"/>
        <v>30872</v>
      </c>
      <c r="L21" s="60">
        <v>6627</v>
      </c>
      <c r="M21" s="55">
        <v>14372</v>
      </c>
      <c r="N21" s="61">
        <v>9863</v>
      </c>
      <c r="O21" s="62">
        <v>10</v>
      </c>
      <c r="P21" s="63"/>
      <c r="Q21" s="64" t="s">
        <v>57</v>
      </c>
      <c r="R21" s="53"/>
      <c r="S21" s="53"/>
    </row>
    <row r="22" spans="1:19" s="42" customFormat="1" ht="19.5">
      <c r="B22" s="42" t="s">
        <v>58</v>
      </c>
      <c r="E22" s="54">
        <v>41</v>
      </c>
      <c r="F22" s="55">
        <f t="shared" si="1"/>
        <v>24431</v>
      </c>
      <c r="G22" s="56">
        <v>607</v>
      </c>
      <c r="H22" s="57">
        <v>16927</v>
      </c>
      <c r="I22" s="57">
        <v>6897</v>
      </c>
      <c r="J22" s="58">
        <v>0</v>
      </c>
      <c r="K22" s="59">
        <f t="shared" si="2"/>
        <v>18795</v>
      </c>
      <c r="L22" s="60">
        <v>4846</v>
      </c>
      <c r="M22" s="55">
        <v>9973</v>
      </c>
      <c r="N22" s="61">
        <v>3975</v>
      </c>
      <c r="O22" s="62">
        <v>1</v>
      </c>
      <c r="P22" s="63"/>
      <c r="Q22" s="64" t="s">
        <v>59</v>
      </c>
      <c r="R22" s="53"/>
      <c r="S22" s="53"/>
    </row>
    <row r="23" spans="1:19" s="42" customFormat="1" ht="19.5">
      <c r="B23" s="42" t="s">
        <v>60</v>
      </c>
      <c r="E23" s="54">
        <v>30</v>
      </c>
      <c r="F23" s="55">
        <v>19300</v>
      </c>
      <c r="G23" s="56">
        <v>349</v>
      </c>
      <c r="H23" s="57">
        <v>11729</v>
      </c>
      <c r="I23" s="57">
        <v>7221</v>
      </c>
      <c r="J23" s="58">
        <v>0</v>
      </c>
      <c r="K23" s="59">
        <f t="shared" si="2"/>
        <v>14549</v>
      </c>
      <c r="L23" s="60">
        <v>4075</v>
      </c>
      <c r="M23" s="55">
        <v>7053</v>
      </c>
      <c r="N23" s="61">
        <v>3420</v>
      </c>
      <c r="O23" s="62">
        <v>1</v>
      </c>
      <c r="P23" s="63"/>
      <c r="Q23" s="64" t="s">
        <v>61</v>
      </c>
      <c r="R23" s="53"/>
      <c r="S23" s="53"/>
    </row>
    <row r="24" spans="1:19" s="42" customFormat="1" ht="19.5">
      <c r="A24" s="53"/>
      <c r="B24" s="53" t="s">
        <v>62</v>
      </c>
      <c r="C24" s="53"/>
      <c r="E24" s="54">
        <v>70</v>
      </c>
      <c r="F24" s="55">
        <f t="shared" si="1"/>
        <v>47907</v>
      </c>
      <c r="G24" s="56">
        <v>1111</v>
      </c>
      <c r="H24" s="57">
        <v>30850</v>
      </c>
      <c r="I24" s="57">
        <v>15944</v>
      </c>
      <c r="J24" s="58">
        <v>2</v>
      </c>
      <c r="K24" s="59">
        <f t="shared" si="2"/>
        <v>56569</v>
      </c>
      <c r="L24" s="60">
        <v>8846</v>
      </c>
      <c r="M24" s="55">
        <v>39550</v>
      </c>
      <c r="N24" s="61">
        <v>8149</v>
      </c>
      <c r="O24" s="62">
        <v>24</v>
      </c>
      <c r="P24" s="63"/>
      <c r="Q24" s="64" t="s">
        <v>63</v>
      </c>
      <c r="R24" s="53"/>
      <c r="S24" s="53"/>
    </row>
    <row r="25" spans="1:19" s="42" customFormat="1" ht="19.5">
      <c r="A25" s="53"/>
      <c r="B25" s="53" t="s">
        <v>64</v>
      </c>
      <c r="C25" s="53"/>
      <c r="E25" s="54">
        <v>27</v>
      </c>
      <c r="F25" s="55">
        <f t="shared" si="1"/>
        <v>21083</v>
      </c>
      <c r="G25" s="56">
        <v>337</v>
      </c>
      <c r="H25" s="57">
        <v>13283</v>
      </c>
      <c r="I25" s="57">
        <v>7463</v>
      </c>
      <c r="J25" s="58">
        <v>0</v>
      </c>
      <c r="K25" s="59">
        <f t="shared" si="2"/>
        <v>16510</v>
      </c>
      <c r="L25" s="60">
        <v>4661</v>
      </c>
      <c r="M25" s="55">
        <v>7891</v>
      </c>
      <c r="N25" s="61">
        <v>3957</v>
      </c>
      <c r="O25" s="62">
        <v>1</v>
      </c>
      <c r="P25" s="63"/>
      <c r="Q25" s="64" t="s">
        <v>65</v>
      </c>
      <c r="R25" s="53"/>
      <c r="S25" s="53"/>
    </row>
    <row r="26" spans="1:19" s="42" customFormat="1" ht="19.5">
      <c r="A26" s="65"/>
      <c r="B26" s="65" t="s">
        <v>66</v>
      </c>
      <c r="C26" s="66"/>
      <c r="D26" s="65"/>
      <c r="E26" s="67">
        <v>46</v>
      </c>
      <c r="F26" s="68">
        <f t="shared" si="1"/>
        <v>30448</v>
      </c>
      <c r="G26" s="69">
        <v>705</v>
      </c>
      <c r="H26" s="70">
        <v>20569</v>
      </c>
      <c r="I26" s="70">
        <v>9174</v>
      </c>
      <c r="J26" s="71">
        <v>0</v>
      </c>
      <c r="K26" s="68">
        <f t="shared" si="2"/>
        <v>30683</v>
      </c>
      <c r="L26" s="72">
        <v>6721</v>
      </c>
      <c r="M26" s="68">
        <v>13778</v>
      </c>
      <c r="N26" s="73">
        <v>10179</v>
      </c>
      <c r="O26" s="74">
        <v>5</v>
      </c>
      <c r="P26" s="75"/>
      <c r="Q26" s="76" t="s">
        <v>67</v>
      </c>
      <c r="R26" s="53"/>
      <c r="S26" s="53"/>
    </row>
    <row r="27" spans="1:19" s="25" customFormat="1" ht="3" customHeight="1">
      <c r="P27" s="24"/>
      <c r="Q27" s="24"/>
      <c r="S27" s="24"/>
    </row>
    <row r="28" spans="1:19" s="25" customFormat="1" ht="19.5" customHeight="1">
      <c r="B28" s="25" t="s">
        <v>68</v>
      </c>
      <c r="S28" s="24"/>
    </row>
    <row r="29" spans="1:19" s="25" customFormat="1" ht="16.5" customHeight="1">
      <c r="B29" s="25" t="s">
        <v>69</v>
      </c>
      <c r="S29" s="24"/>
    </row>
    <row r="30" spans="1:19">
      <c r="S30" s="77"/>
    </row>
    <row r="31" spans="1:19">
      <c r="S31" s="77"/>
    </row>
    <row r="32" spans="1:19">
      <c r="S32" s="77"/>
    </row>
    <row r="33" spans="19:19">
      <c r="S33" s="77"/>
    </row>
    <row r="34" spans="19:19">
      <c r="S34" s="77"/>
    </row>
    <row r="35" spans="19:19">
      <c r="S35" s="77"/>
    </row>
    <row r="36" spans="19:19">
      <c r="S36" s="77"/>
    </row>
    <row r="37" spans="19:19">
      <c r="S37" s="77"/>
    </row>
    <row r="38" spans="19:19">
      <c r="S38" s="77"/>
    </row>
    <row r="39" spans="19:19">
      <c r="S39" s="77"/>
    </row>
    <row r="40" spans="19:19">
      <c r="S40" s="77"/>
    </row>
    <row r="41" spans="19:19">
      <c r="S41" s="77"/>
    </row>
    <row r="42" spans="19:19">
      <c r="S42" s="77"/>
    </row>
    <row r="43" spans="19:19">
      <c r="S43" s="77"/>
    </row>
    <row r="44" spans="19:19">
      <c r="S44" s="77"/>
    </row>
    <row r="45" spans="19:19">
      <c r="S45" s="77"/>
    </row>
    <row r="46" spans="19:19">
      <c r="S46" s="77"/>
    </row>
  </sheetData>
  <mergeCells count="4">
    <mergeCell ref="A5:D8"/>
    <mergeCell ref="F5:J5"/>
    <mergeCell ref="K5:O5"/>
    <mergeCell ref="P5:Q8"/>
  </mergeCells>
  <pageMargins left="0.55118110236220474" right="0.35433070866141736" top="0.54" bottom="0.41" header="0.51181102362204722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2019-11-25T06:46:47Z</dcterms:created>
  <dcterms:modified xsi:type="dcterms:W3CDTF">2019-11-25T06:48:01Z</dcterms:modified>
</cp:coreProperties>
</file>