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2\Desktop\กลุ่มวิชาการสถิติ\"/>
    </mc:Choice>
  </mc:AlternateContent>
  <bookViews>
    <workbookView xWindow="90" yWindow="195" windowWidth="5790" windowHeight="6300" firstSheet="6" activeTab="6"/>
  </bookViews>
  <sheets>
    <sheet name="T-8.1  2560" sheetId="36" r:id="rId1"/>
    <sheet name="T-8.2 2560" sheetId="37" r:id="rId2"/>
    <sheet name="T-8.3  2560" sheetId="38" r:id="rId3"/>
    <sheet name="T-8.4  2560" sheetId="39" r:id="rId4"/>
    <sheet name="T-8.5 2560" sheetId="40" r:id="rId5"/>
    <sheet name="T-8.62560 (2)" sheetId="41" r:id="rId6"/>
    <sheet name="T-8.1 2560" sheetId="17" r:id="rId7"/>
    <sheet name="T-8.22560" sheetId="15" r:id="rId8"/>
    <sheet name="T-8.32560" sheetId="30" r:id="rId9"/>
    <sheet name="T-8.4 2560" sheetId="29" r:id="rId10"/>
    <sheet name="T-8.52560" sheetId="22" r:id="rId11"/>
    <sheet name="T-8.62560" sheetId="24" r:id="rId12"/>
    <sheet name="T-8.1 2559" sheetId="31" r:id="rId13"/>
    <sheet name="T-8.2 2559" sheetId="32" r:id="rId14"/>
    <sheet name="T-8.3 2559" sheetId="33" r:id="rId15"/>
    <sheet name="ตาราง 5" sheetId="35" r:id="rId16"/>
  </sheets>
  <definedNames>
    <definedName name="_xlnm.Print_Area" localSheetId="12">'T-8.1 2559'!$A$1:$P$28</definedName>
    <definedName name="_xlnm.Print_Area" localSheetId="13">'T-8.2 2559'!$A$1:$U$26</definedName>
    <definedName name="_xlnm.Print_Area" localSheetId="14">'T-8.3 2559'!$A$1:$P$32</definedName>
  </definedNames>
  <calcPr calcId="162913"/>
</workbook>
</file>

<file path=xl/calcChain.xml><?xml version="1.0" encoding="utf-8"?>
<calcChain xmlns="http://schemas.openxmlformats.org/spreadsheetml/2006/main">
  <c r="H25" i="36" l="1"/>
  <c r="H23" i="36"/>
  <c r="H21" i="36"/>
  <c r="H20" i="36"/>
  <c r="H18" i="36"/>
  <c r="H16" i="36"/>
  <c r="G15" i="36"/>
  <c r="F15" i="36"/>
  <c r="E15" i="36"/>
  <c r="H14" i="36"/>
  <c r="H13" i="36"/>
  <c r="H12" i="36"/>
  <c r="H11" i="36"/>
  <c r="G10" i="36"/>
  <c r="F10" i="36"/>
  <c r="E10" i="36"/>
  <c r="H8" i="36"/>
  <c r="F34" i="35"/>
  <c r="H15" i="36" l="1"/>
  <c r="H10" i="36"/>
  <c r="H14" i="17"/>
  <c r="H16" i="17"/>
  <c r="H18" i="17"/>
  <c r="H20" i="17"/>
  <c r="H21" i="17"/>
  <c r="H23" i="17"/>
  <c r="H25" i="17"/>
  <c r="H11" i="17"/>
  <c r="H12" i="17"/>
  <c r="H13" i="17"/>
  <c r="H8" i="17"/>
  <c r="F15" i="17"/>
  <c r="G15" i="17"/>
  <c r="G10" i="17"/>
  <c r="F10" i="17"/>
  <c r="H10" i="17" s="1"/>
  <c r="E10" i="17"/>
  <c r="E15" i="17"/>
  <c r="H15" i="17" l="1"/>
</calcChain>
</file>

<file path=xl/sharedStrings.xml><?xml version="1.0" encoding="utf-8"?>
<sst xmlns="http://schemas.openxmlformats.org/spreadsheetml/2006/main" count="1591" uniqueCount="371">
  <si>
    <t>ตาราง</t>
  </si>
  <si>
    <t>ค่าใช้จ่ายเพื่อการอุปโภคบริโภค</t>
  </si>
  <si>
    <t>เครื่องนุ่งห่มและรองเท้า</t>
  </si>
  <si>
    <t>ค่าใช้จ่ายส่วนบุคคล</t>
  </si>
  <si>
    <t>ที่มา:</t>
  </si>
  <si>
    <t>Source:</t>
  </si>
  <si>
    <t>Education</t>
  </si>
  <si>
    <t>รายได้ที่เป็นตัวเงิน</t>
  </si>
  <si>
    <t>การศึกษา</t>
  </si>
  <si>
    <t>รายได้ประจำ</t>
  </si>
  <si>
    <t>กำไรสุทธิจากการทำการเกษตร</t>
  </si>
  <si>
    <t>Consumption expenditures</t>
  </si>
  <si>
    <t>Tobacco products</t>
  </si>
  <si>
    <t xml:space="preserve">Apparel and footwear </t>
  </si>
  <si>
    <t>Personal care</t>
  </si>
  <si>
    <t>Transport and communication</t>
  </si>
  <si>
    <t>Total current income</t>
  </si>
  <si>
    <t>Money income</t>
  </si>
  <si>
    <t>Wages and salaries</t>
  </si>
  <si>
    <t>รายได้จากทรัพย์สิน</t>
  </si>
  <si>
    <t>สถานะทางเศรษฐสังคม</t>
  </si>
  <si>
    <t>รายได้เฉลี่ยต่อเดือน</t>
  </si>
  <si>
    <t>Average monthly</t>
  </si>
  <si>
    <t>ค่าใช้จ่ายเฉลี่ยต่อเดือน</t>
  </si>
  <si>
    <t>per household</t>
  </si>
  <si>
    <t>หนี้สินเฉลี่ย</t>
  </si>
  <si>
    <t>ต่อครัวเรือน</t>
  </si>
  <si>
    <t>ค่าใช้จ่ายต่อรายได้</t>
  </si>
  <si>
    <t>expenditure to income</t>
  </si>
  <si>
    <t>ผู้ถือครองทำการเกษตร</t>
  </si>
  <si>
    <t>ลูกจ้าง</t>
  </si>
  <si>
    <t>ผู้ปฏิบัติงานในกระบวนการผลิต</t>
  </si>
  <si>
    <t>ผู้ไม่ได้ปฏิบัติงานเชิงเศรษฐกิจ</t>
  </si>
  <si>
    <t>Mainly owning land</t>
  </si>
  <si>
    <t>Employees</t>
  </si>
  <si>
    <t>Economically inactive</t>
  </si>
  <si>
    <t xml:space="preserve">  </t>
  </si>
  <si>
    <t xml:space="preserve">   จำแนกตามวัตถุประสงค์</t>
  </si>
  <si>
    <t>ค่าจ้างและเงินเดือน</t>
  </si>
  <si>
    <t>กำไรสุทธิจากการทำธุรกิจ</t>
  </si>
  <si>
    <t xml:space="preserve">รายได้ไม่ประจำ (ที่เป็นตัวเงิน) </t>
  </si>
  <si>
    <t>Net profits from business</t>
  </si>
  <si>
    <t>Net profits from farming</t>
  </si>
  <si>
    <t>From property income</t>
  </si>
  <si>
    <t>Non - current money income</t>
  </si>
  <si>
    <t>Average amount of debt</t>
  </si>
  <si>
    <t>ครัวเรือนทั้งสิ้น</t>
  </si>
  <si>
    <t>ส่วนใหญ่เป็นเจ้าของที่ดิน</t>
  </si>
  <si>
    <t>Farm operators</t>
  </si>
  <si>
    <t xml:space="preserve">   By purpose of borrowing</t>
  </si>
  <si>
    <t xml:space="preserve">  Education</t>
  </si>
  <si>
    <t xml:space="preserve">  Household consumption</t>
  </si>
  <si>
    <t xml:space="preserve">  Business</t>
  </si>
  <si>
    <t xml:space="preserve">  Farming</t>
  </si>
  <si>
    <t xml:space="preserve">  ใช้ซื้อ/เช่าซื้อบ้านและ/หรือที่ดิน</t>
  </si>
  <si>
    <t xml:space="preserve">  ใช้ในการศึกษา</t>
  </si>
  <si>
    <t xml:space="preserve">  ใช้จ่ายอุปโภค บริโภคอื่นๆ ในครัวเรือน</t>
  </si>
  <si>
    <t xml:space="preserve">  ใช้ในการทำธุรกิจ</t>
  </si>
  <si>
    <t xml:space="preserve">  ใช้ในการทำเกษตร</t>
  </si>
  <si>
    <t>อาหารและเครื่องดื่ม (ไม่มีแอลกอฮอล์)</t>
  </si>
  <si>
    <t xml:space="preserve">เครื่องดื่มที่มีแอลกอฮอล์ </t>
  </si>
  <si>
    <t>ยาสูบ หมาก ยานัตถุ์ และอื่นๆ</t>
  </si>
  <si>
    <t>ที่อยู่อาศัย เครื่องแต่งบ้านและเครื่องใช้</t>
  </si>
  <si>
    <t>เวชภัณฑ์ และค่าตรวจรักษาพยาบาล</t>
  </si>
  <si>
    <t>การเดินทาง และการสื่อสาร</t>
  </si>
  <si>
    <t>การบันเทิง การอ่านและกิจกรรมทางศาสนา</t>
  </si>
  <si>
    <t>การจัดงานพิธีในโอกาสพิเศษ</t>
  </si>
  <si>
    <t>Medical and health care</t>
  </si>
  <si>
    <t>ค่าใช้จ่ายทั้งสิ้นต่อเดือน</t>
  </si>
  <si>
    <t xml:space="preserve">Total monthly expenditures </t>
  </si>
  <si>
    <t xml:space="preserve">Alcoholic beverages </t>
  </si>
  <si>
    <t>Special ceremony expenses</t>
  </si>
  <si>
    <t>Total Household</t>
  </si>
  <si>
    <t xml:space="preserve">    ที่มา:</t>
  </si>
  <si>
    <t xml:space="preserve">Source:   </t>
  </si>
  <si>
    <t>and equipment</t>
  </si>
  <si>
    <t>เกษตร</t>
  </si>
  <si>
    <t>จำแนกตามแหล่งเงินกู้</t>
  </si>
  <si>
    <t xml:space="preserve">  หนี้ในระบบ</t>
  </si>
  <si>
    <t xml:space="preserve">  หนี้นอกระบบ</t>
  </si>
  <si>
    <t>By source of loan</t>
  </si>
  <si>
    <t>Farm Operators / Culture</t>
  </si>
  <si>
    <t>ปลูกพืช/เลี้ยงสัตว์/เพาะเลี้ยง</t>
  </si>
  <si>
    <t>Plant/Animal/Culture</t>
  </si>
  <si>
    <t>ส่วนใหญ่เป็น</t>
  </si>
  <si>
    <t>Mainly</t>
  </si>
  <si>
    <t>ส่วนใหญ่</t>
  </si>
  <si>
    <t>เช่าที่ดิน</t>
  </si>
  <si>
    <t>ของตนเอง</t>
  </si>
  <si>
    <t>ที่ไม่ใช่</t>
  </si>
  <si>
    <t>การเกษตร</t>
  </si>
  <si>
    <t>ประมง,ป่าไม้,</t>
  </si>
  <si>
    <t xml:space="preserve"> services</t>
  </si>
  <si>
    <t>บริการทาง</t>
  </si>
  <si>
    <t>ผู้ปฏิบัติงาน</t>
  </si>
  <si>
    <t>วิชาชีพ</t>
  </si>
  <si>
    <t>นักวิชาการ</t>
  </si>
  <si>
    <t>Professional,</t>
  </si>
  <si>
    <t>คนงาน</t>
  </si>
  <si>
    <t>เสมียน</t>
  </si>
  <si>
    <t>พนักงานขาย</t>
  </si>
  <si>
    <t>และให้บริการ</t>
  </si>
  <si>
    <t>Clerical,</t>
  </si>
  <si>
    <t>ในกระบวน</t>
  </si>
  <si>
    <t>การผลิต</t>
  </si>
  <si>
    <t>ปฏิบัติงาน</t>
  </si>
  <si>
    <t>เชิงเศรษฐกิจ</t>
  </si>
  <si>
    <t xml:space="preserve">ค่าใช้จ่ายที่ไม่เกี่ยวกับการอุปโภคบริโภค </t>
  </si>
  <si>
    <t>Non - consumption expenditures</t>
  </si>
  <si>
    <t>Econo-</t>
  </si>
  <si>
    <t>mically</t>
  </si>
  <si>
    <t>Inactive</t>
  </si>
  <si>
    <t>รายได้ที่ไม่เป็นตัวเงิน</t>
  </si>
  <si>
    <t>Non-money income</t>
  </si>
  <si>
    <t>From current transfers</t>
  </si>
  <si>
    <t>เงินที่ได้รับเป็นการช่วยเหลือ</t>
  </si>
  <si>
    <t>แหล่งที่มาของรายได้</t>
  </si>
  <si>
    <t>ประเภทของค่าใช้จ่าย</t>
  </si>
  <si>
    <t>จำนวนครัวเรือนที่เป็นหนี้สิน (ครัวเรือน)</t>
  </si>
  <si>
    <t xml:space="preserve">  หนี้อื่น ๆ</t>
  </si>
  <si>
    <t xml:space="preserve">  Others </t>
  </si>
  <si>
    <t>วัตถุประสงค์ของการกู้ยืม</t>
  </si>
  <si>
    <t>Purpose of borrowing</t>
  </si>
  <si>
    <t>สถานะทางเศรษฐสังคมของครัวเรือน  Socio-economic class of household</t>
  </si>
  <si>
    <t>ขนาดของครัวเรือน (คน)</t>
  </si>
  <si>
    <t>1 - 2</t>
  </si>
  <si>
    <t>3 - 4</t>
  </si>
  <si>
    <t>5 - 7</t>
  </si>
  <si>
    <t>Household Size (Person)</t>
  </si>
  <si>
    <t xml:space="preserve">                      Source:</t>
  </si>
  <si>
    <t>8 และมากกว่า</t>
  </si>
  <si>
    <t>8 and over</t>
  </si>
  <si>
    <t xml:space="preserve">   ต่ำกว่า      1,500 บาท                                  </t>
  </si>
  <si>
    <t xml:space="preserve">      1,500 -   3,000 บาท                                  </t>
  </si>
  <si>
    <t xml:space="preserve">      3,001 -   5,000 บาท                                  </t>
  </si>
  <si>
    <t xml:space="preserve">      5,001 -  10,000 บาท                                  </t>
  </si>
  <si>
    <t xml:space="preserve">     10,001 -  15,000 บาท                                  </t>
  </si>
  <si>
    <t xml:space="preserve">     15,001 -  30,000 บาท                                  </t>
  </si>
  <si>
    <t xml:space="preserve">     30,001 -  50,000 บาท                                  </t>
  </si>
  <si>
    <t xml:space="preserve">     50,001 - 100,000 บาท                                  </t>
  </si>
  <si>
    <t xml:space="preserve">    มากกว่า 100,000 บาท                                    </t>
  </si>
  <si>
    <t>รายได้</t>
  </si>
  <si>
    <t xml:space="preserve"> Income</t>
  </si>
  <si>
    <t>จำนวนครัวเรือน</t>
  </si>
  <si>
    <t>Total Houshold</t>
  </si>
  <si>
    <t>ร้อยละของ</t>
  </si>
  <si>
    <t>Table</t>
  </si>
  <si>
    <t>Fishing, Forestry,Agricultural services</t>
  </si>
  <si>
    <t>ประมง,ป่าไม้,ล่าสัตว์,หาของป่า บริการทางการเกษตร</t>
  </si>
  <si>
    <t>owning</t>
  </si>
  <si>
    <t>land</t>
  </si>
  <si>
    <t>renting</t>
  </si>
  <si>
    <t>agricultural</t>
  </si>
  <si>
    <t>ผู้ถือครองทำการเกษตร / เพาะเลี้ยง</t>
  </si>
  <si>
    <t>เจ้าของที่ดิน</t>
  </si>
  <si>
    <t>ส่วนใหญ่เช่าที่ดิน / ทำฟรี</t>
  </si>
  <si>
    <t>Mainly renting land / free</t>
  </si>
  <si>
    <t>Socio - Economic Class</t>
  </si>
  <si>
    <t>Recreation, Reading and Religious Activity</t>
  </si>
  <si>
    <t>Food and Beverages (excludes alcoholic)</t>
  </si>
  <si>
    <t xml:space="preserve"> รายได้เฉลี่ยทั้งสิ้นต่อเดือนต่อครัวเรือน                        </t>
  </si>
  <si>
    <t xml:space="preserve"> รายได้ทั้งสิ้นเฉลี่ยต่อเดือนต่อคน</t>
  </si>
  <si>
    <t xml:space="preserve"> ค่าใช้จ่ายทั้งสิ้นเฉลี่ยต่อเดือนต่อครัวเรือน            </t>
  </si>
  <si>
    <t xml:space="preserve"> ค่าใช้จ่ายทั้งสิ้นเฉลี่ยต่อเดือนต่อคน       </t>
  </si>
  <si>
    <t>จำนวนหนี้สินเฉลี่ยต่อครัวเรือน (บาท)</t>
  </si>
  <si>
    <t xml:space="preserve"> Formal sector</t>
  </si>
  <si>
    <t xml:space="preserve">  Informal sector</t>
  </si>
  <si>
    <t>Clerical, sales and services worker</t>
  </si>
  <si>
    <t>Percentage of</t>
  </si>
  <si>
    <t xml:space="preserve">Household operation, furnitures </t>
  </si>
  <si>
    <t xml:space="preserve"> Total monthly expenditures per household</t>
  </si>
  <si>
    <t xml:space="preserve"> Total monthly expenditures per capita</t>
  </si>
  <si>
    <t xml:space="preserve"> Total monthly income per household</t>
  </si>
  <si>
    <t xml:space="preserve"> Total mothly income per capita</t>
  </si>
  <si>
    <t xml:space="preserve">       Less than    1,500 baht</t>
  </si>
  <si>
    <t xml:space="preserve">          1,500 -   3,000 baht</t>
  </si>
  <si>
    <t xml:space="preserve">          3,001 -   5,000 baht</t>
  </si>
  <si>
    <t xml:space="preserve">          5,001 -  10,000 baht</t>
  </si>
  <si>
    <t xml:space="preserve">         10,001 -  15,000 baht</t>
  </si>
  <si>
    <t xml:space="preserve">         15,001 -  30,000 baht</t>
  </si>
  <si>
    <t xml:space="preserve">         30,001 -  50,000 baht</t>
  </si>
  <si>
    <t xml:space="preserve">         50,001 - 100,000 baht</t>
  </si>
  <si>
    <t xml:space="preserve">   More than  100,000 baht</t>
  </si>
  <si>
    <t>ค่าใช้จ่าย</t>
  </si>
  <si>
    <t>Expenditure</t>
  </si>
  <si>
    <t>Total number of indebted household</t>
  </si>
  <si>
    <t xml:space="preserve"> per household (baht)</t>
  </si>
  <si>
    <t xml:space="preserve">  Purchase/hire purchase</t>
  </si>
  <si>
    <t xml:space="preserve">      house and/or land</t>
  </si>
  <si>
    <t xml:space="preserve">Type of expenditure </t>
  </si>
  <si>
    <t>ผู้ประกอบธุรกิจของตนเองที่ไม่ใช่การเกษตร</t>
  </si>
  <si>
    <t>business</t>
  </si>
  <si>
    <t>ผู้จัดการ นักวิชาการ และผู้ปฏิบัติงานวิชาชีพ</t>
  </si>
  <si>
    <t>คนงานเกษตร ป่าไม้ และประมง</t>
  </si>
  <si>
    <t>คนงานด้านการขนส่ง และงานพื้นฐาน</t>
  </si>
  <si>
    <t>เสมียน พนักงานขาย และให้บริการ</t>
  </si>
  <si>
    <t>ก่อสร้าง และเหมืองแร่</t>
  </si>
  <si>
    <t>forestry and fishery</t>
  </si>
  <si>
    <t>Labourers in agriculture,</t>
  </si>
  <si>
    <t>Labourers in logistics, transportation</t>
  </si>
  <si>
    <t>and basic work</t>
  </si>
  <si>
    <t>Professional, technician and manager</t>
  </si>
  <si>
    <t>Workers related to production,</t>
  </si>
  <si>
    <t>construction and mining</t>
  </si>
  <si>
    <t>expenditure</t>
  </si>
  <si>
    <t>hunting,</t>
  </si>
  <si>
    <t>ผู้ประกอบธุรกิจ</t>
  </si>
  <si>
    <t>Entrepreneurs</t>
  </si>
  <si>
    <t>for non-</t>
  </si>
  <si>
    <t>ผู้จัดการ</t>
  </si>
  <si>
    <t>และผู้ปฏิบัติงาน</t>
  </si>
  <si>
    <t xml:space="preserve"> technician</t>
  </si>
  <si>
    <t>and manager</t>
  </si>
  <si>
    <t>ป่าไม้</t>
  </si>
  <si>
    <t>และประมง</t>
  </si>
  <si>
    <t xml:space="preserve">forestry </t>
  </si>
  <si>
    <t>and fishery</t>
  </si>
  <si>
    <t xml:space="preserve"> agriculture,</t>
  </si>
  <si>
    <t>Labourers in</t>
  </si>
  <si>
    <t xml:space="preserve">logistics, </t>
  </si>
  <si>
    <t>transportation</t>
  </si>
  <si>
    <t xml:space="preserve">sales and </t>
  </si>
  <si>
    <t>service</t>
  </si>
  <si>
    <t>workers</t>
  </si>
  <si>
    <t>ก่อสร้าง</t>
  </si>
  <si>
    <t>และเหมืองแร่</t>
  </si>
  <si>
    <t>Workers related</t>
  </si>
  <si>
    <t xml:space="preserve"> to production,</t>
  </si>
  <si>
    <t xml:space="preserve"> and mining</t>
  </si>
  <si>
    <t>construction</t>
  </si>
  <si>
    <t>ล่าสัตว์,</t>
  </si>
  <si>
    <t>หาของป่า</t>
  </si>
  <si>
    <t xml:space="preserve">Fishing, </t>
  </si>
  <si>
    <t>forestry,</t>
  </si>
  <si>
    <t>ผู้ไม่ได้</t>
  </si>
  <si>
    <t>Source of income</t>
  </si>
  <si>
    <t>และงานพื้นฐาน</t>
  </si>
  <si>
    <t>Entrepreneurs for non - agricultural business</t>
  </si>
  <si>
    <t>คนงานด้าน</t>
  </si>
  <si>
    <t>การขนส่ง</t>
  </si>
  <si>
    <t xml:space="preserve"> </t>
  </si>
  <si>
    <t>ตาราง 8.2</t>
  </si>
  <si>
    <t>Table 8.2</t>
  </si>
  <si>
    <t>-</t>
  </si>
  <si>
    <t>ตาราง 8.3</t>
  </si>
  <si>
    <t>Table 8.3</t>
  </si>
  <si>
    <t xml:space="preserve">รายได้ทั้งสิ้นต่อเดือน </t>
  </si>
  <si>
    <t>Total monthly income</t>
  </si>
  <si>
    <t>The  2016 Household Socio-economic Survey,  Nakhon Ratchasima   Province,  National Statistical Office</t>
  </si>
  <si>
    <t>การสำรวจภาวะเศรษฐกิจและสังคมของครัวเรือน พ.ศ.  2559 จังหวัดนครราชสีมา สำนักงานสถิติแห่งชาติ</t>
  </si>
  <si>
    <t>Average per Household</t>
  </si>
  <si>
    <t>เฉลี่ยต่อครัวเรือน</t>
  </si>
  <si>
    <t>Average Monthly Expenditure per Household by Expenditure Group and Household Size: 2016</t>
  </si>
  <si>
    <t>ค่าใช้จ่ายเฉลี่ยต่อเดือนของครัวเรือน จำแนกตามประเภทค่าใช้จ่าย และขนาดของครัวเรือน พ.ศ. 2559</t>
  </si>
  <si>
    <t>&gt;300,000</t>
  </si>
  <si>
    <t>300,000</t>
  </si>
  <si>
    <t>100,000</t>
  </si>
  <si>
    <t>50,000</t>
  </si>
  <si>
    <t>30,000</t>
  </si>
  <si>
    <t>15,000</t>
  </si>
  <si>
    <t>10,000</t>
  </si>
  <si>
    <t>5,000</t>
  </si>
  <si>
    <t>3,000</t>
  </si>
  <si>
    <t>&lt;1,500</t>
  </si>
  <si>
    <t>per Household</t>
  </si>
  <si>
    <t>100,001-</t>
  </si>
  <si>
    <t>50,001-</t>
  </si>
  <si>
    <t>30,001-</t>
  </si>
  <si>
    <t>1,5001-</t>
  </si>
  <si>
    <t>10,001-</t>
  </si>
  <si>
    <t>5,001-</t>
  </si>
  <si>
    <t>3,001-</t>
  </si>
  <si>
    <t>1,500-</t>
  </si>
  <si>
    <t xml:space="preserve">Average </t>
  </si>
  <si>
    <t xml:space="preserve"> Intervals of Total monthly expenditures per household (Baht)</t>
  </si>
  <si>
    <t>ช่วงของค่าใช้จ่ายทั้งสิ้นต่อเดือนต่อครัวเรือน (บาท)</t>
  </si>
  <si>
    <t>Average Monthly Expenditure per Household by Intervals of Total monthly expenditures per household: 2016</t>
  </si>
  <si>
    <t>ค่าใช้จ่ายเฉลี่ยต่อเดือนของครัวเรือน จำแนกตามช่วงของค่าใช้จ่ายทั้งสิ้นต่อเดือนของครัวเรือน พ.ศ. 2559</t>
  </si>
  <si>
    <t>Average Total Monthly Expenditure by Household Size: 2016</t>
  </si>
  <si>
    <t>ค่าใช้จ่ายทั้งสิ้นเฉลี่ยต่อเดือน จำแนกตามขนาดของครัวเรือน พ.ศ. 2559</t>
  </si>
  <si>
    <t>การสำรวจภาวะเศรษฐกิจและสังคมของครัวเรือน พ.ศ.  2560จังหวัดนครราชสีมา สำนักงานสถิติแห่งชาติ</t>
  </si>
  <si>
    <t>The  2017 Household Socio-economic Survey,  Nakhon Ratchasima   Province,  National Statistical Office</t>
  </si>
  <si>
    <t xml:space="preserve">income </t>
  </si>
  <si>
    <t>หนี้สินเฉลี่ยต่อครัวเรือน จำแนกตามวัตถุประสงค์ของการกู้ยืม และสถานะทางเศรษฐสังคมของครัวเรือน พ.ศ. 2560</t>
  </si>
  <si>
    <t>Average Amount of Debt per Household by Purpose of Borrowing and Socio-Economic Class of Household: 2017</t>
  </si>
  <si>
    <t xml:space="preserve"> - </t>
  </si>
  <si>
    <t>รายได้เฉลี่ยต่อเดือนของครัวเรือน จำแนกตามแหล่งที่มาของรายได้ และสถานะทางเศรษฐสังคมของครัวเรือน พ.ศ. 2560</t>
  </si>
  <si>
    <t>Average Monthly Income per Household by Source of Income and Socio-Economic Class of Household: 2017</t>
  </si>
  <si>
    <t>การสำรวจภาวะเศรษฐกิจและสังคมของครัวเรือน พ.ศ. 2560 จังหวัดนครราชสีมา สำนักงานสถิติแห่งชาติ</t>
  </si>
  <si>
    <t>การสำรวจภาวะเศรษฐกิจและสังคมของครัวเรือน พ.ศ. 2560 จังหวัดนครราชสีมาสำนักงานสถิติแห่งชาติ</t>
  </si>
  <si>
    <t xml:space="preserve"> The 2017 Household Socio-economic Survey, Nakhon Ratchasima  Province,  National Statistical Office</t>
  </si>
  <si>
    <t>ค่าใช้จ่ายทั้งสิ้นเฉลี่ยต่อเดือน จำแนกตามขนาดของครัวเรือน พ.ศ. 2560</t>
  </si>
  <si>
    <t>Average Total Monthly Expenditure by Household Size: 2017</t>
  </si>
  <si>
    <t>การสำรวจภาวะเศรษฐกิจและสังคมของครัวเรือน พ.ศ.  2560 จังหวัดนครราชสีมา สำนักงานสถิติแห่งชาติ</t>
  </si>
  <si>
    <t xml:space="preserve"> The  2017  Household Socio-economic Survey,  Nakhon Ratchasima  Province,  National Statistical Office</t>
  </si>
  <si>
    <t>รายได้ทั้งสิ้นเฉลี่ยต่อเดือน จำแนกตามขนาดของครัวเรือน พ.ศ. 2560</t>
  </si>
  <si>
    <t>Average Total Monthly Income by Household Size: 2017</t>
  </si>
  <si>
    <t>ค่าใช้จ่ายเฉลี่ยต่อเดือนของครัวเรือน จำแนกตามประเภทค่าใช้จ่าย และสถานะทางเศรษฐสังคมของครัวเรือน พ.ศ. 2560</t>
  </si>
  <si>
    <t>Average Monthly Expenditure per Household by Expenditure Group and Socio-Economic Class of Household: 2017</t>
  </si>
  <si>
    <t>The 2017 Household Socio-economic Survey,Nakhon Ratchasima Province,  National Statistical Office</t>
  </si>
  <si>
    <t>-  0  น้อยกว่า 1.0</t>
  </si>
  <si>
    <t>Non-consumption expenditure</t>
  </si>
  <si>
    <t xml:space="preserve">      ค่าใช้จ่ายที่ไม่เกี่ยวกับการอุปโภคบริโภค………………...…....……....…..…</t>
  </si>
  <si>
    <t xml:space="preserve">  Special ceremony expenses</t>
  </si>
  <si>
    <t>ค่าใช้จ่ายเกี่ยวกับการจัดงานพิธีในโอกาสพิเศษ…………...…………....</t>
  </si>
  <si>
    <t xml:space="preserve">  Recreation reading and religious activity</t>
  </si>
  <si>
    <t>การบันเทิง การอ่านและกิจกรรมทางศาสนา……………...…....…….…..</t>
  </si>
  <si>
    <t>การศึกษา……………………..……………...…....………...…....……….…….</t>
  </si>
  <si>
    <t xml:space="preserve">  Transport and communication</t>
  </si>
  <si>
    <t>ค่าใช้จ่ายเกี่ยวกับการเดินทางและการสื่อสาร………...…...…………....</t>
  </si>
  <si>
    <t xml:space="preserve">  Medical and health care</t>
  </si>
  <si>
    <t>เวชภัณฑ์และค่าตรวจรักษาพยาบาล……....………...…....……….……..</t>
  </si>
  <si>
    <t xml:space="preserve">  Personal care</t>
  </si>
  <si>
    <t>ค่าใช้จ่ายส่วนบุคคล…………………....………...…....………....…....…….</t>
  </si>
  <si>
    <t xml:space="preserve">  Apparel and footwear</t>
  </si>
  <si>
    <t>เครื่องนุ่งห่มและรองเท้า……...…....………...…....………..……………….</t>
  </si>
  <si>
    <t xml:space="preserve">     and equipment</t>
  </si>
  <si>
    <t>ที่อยู่อาศัย เครื่องแต่งบ้านและเครื่องใช้ต่างๆ.....…………....………...…....……….………...……</t>
  </si>
  <si>
    <t xml:space="preserve">  Tobacco products</t>
  </si>
  <si>
    <t>ยาสูบ หมาก ยานัตถุ์ และอื่นๆ.....………………...…....……………..…..</t>
  </si>
  <si>
    <t xml:space="preserve">  Alcoholic beverages</t>
  </si>
  <si>
    <t>เครื่องดื่มที่มีแอลกอฮอล์.….…...............……...…....…………….……….</t>
  </si>
  <si>
    <t>Food and beverages (excluding alcoholic)</t>
  </si>
  <si>
    <t>อาหาร และเครื่องดื่ม (ไม่มีแอลกอฮอล์)……...…....……………..…….</t>
  </si>
  <si>
    <t>Consumption expenditure</t>
  </si>
  <si>
    <t xml:space="preserve">      ค่าใช้จ่ายเพื่อการอุปโภคบริโภค…………...…......…....…………….…..……</t>
  </si>
  <si>
    <t>Total monthly expenditure</t>
  </si>
  <si>
    <t>ค่าใช้จ่ายทั้งสิ้นต่อเดือน…………………...…....…....………...…....……….…..…….</t>
  </si>
  <si>
    <t>and mining</t>
  </si>
  <si>
    <t>basic work</t>
  </si>
  <si>
    <t>for free</t>
  </si>
  <si>
    <t>and services</t>
  </si>
  <si>
    <t>and</t>
  </si>
  <si>
    <t>forestry</t>
  </si>
  <si>
    <t>technician</t>
  </si>
  <si>
    <t>services</t>
  </si>
  <si>
    <t>land occupied</t>
  </si>
  <si>
    <t>to production,</t>
  </si>
  <si>
    <t>sales</t>
  </si>
  <si>
    <t>agriculture,</t>
  </si>
  <si>
    <t xml:space="preserve">renting land/ </t>
  </si>
  <si>
    <t>logistics,</t>
  </si>
  <si>
    <t>inactive</t>
  </si>
  <si>
    <t>ให้บริการ</t>
  </si>
  <si>
    <t>ประมง</t>
  </si>
  <si>
    <t>non-agricultural</t>
  </si>
  <si>
    <t>Fishing, forestry,</t>
  </si>
  <si>
    <t>เช่าที่ดิน/ทำฟรี</t>
  </si>
  <si>
    <t>Expenditure group</t>
  </si>
  <si>
    <t>และ</t>
  </si>
  <si>
    <t>for</t>
  </si>
  <si>
    <t>ทางการเกษตร</t>
  </si>
  <si>
    <t>ประเภทค่าใช้จ่าย</t>
  </si>
  <si>
    <t>กระบวนการผลิต</t>
  </si>
  <si>
    <t>ด้านการขนส่ง</t>
  </si>
  <si>
    <t>หาของป่า,บริการ</t>
  </si>
  <si>
    <t>Plant/animal/culture</t>
  </si>
  <si>
    <t>ผู้ปฏิบัติงานใน</t>
  </si>
  <si>
    <t>คนงานเกษตร</t>
  </si>
  <si>
    <t>ที่ไม่ใช่การเกษตร</t>
  </si>
  <si>
    <t>ประมง,ป่าไม้,ล่าสัตว์,</t>
  </si>
  <si>
    <t xml:space="preserve">Total </t>
  </si>
  <si>
    <t>Farm operators/culture</t>
  </si>
  <si>
    <t>รวมทั้งสิ้น</t>
  </si>
  <si>
    <t>ผู้ถือครองทำการเกษตร/เพาะเลี้ยง</t>
  </si>
  <si>
    <t>(บาท-Baht)</t>
  </si>
  <si>
    <t>TABLE   5   AVERAGE MONTHLY EXPENDITURE PER HOUSEHOLD BY EXPENDITURE GROUP AND SOCIO-ECONOMIC CLASS</t>
  </si>
  <si>
    <t xml:space="preserve">ตาราง   5   ค่าใช้จ่ายเฉลี่ยต่อเดือนของครัวเรือน จำแนกตามประเภทค่าใช้จ่าย และสถานะทางเศรษฐสังคมของครัวเรือน </t>
  </si>
  <si>
    <t xml:space="preserve"> The 2017 Household Socio-economic Survey, Nakhon Ratchasima Province,  National Statistical Office</t>
  </si>
  <si>
    <t>8.1 รายได้ ค่าใช้จ่ายเฉลี่ยต่อเดือนของครัวเรือน และหนี้สินเฉลี่ยต่อครัวเรือน จำแนกตามสถานะทางเศรษฐสังคมของครัวเรือน พ.ศ. 2560</t>
  </si>
  <si>
    <t>8.1 Average Monthly Income and Expenditure per Household and Amount of Debt per Household by Socio - Economic Class: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</si>
</sst>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\(0\)"/>
  </numFmts>
  <fonts count="29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6"/>
      <name val="TH SarabunPSK"/>
      <family val="2"/>
    </font>
    <font>
      <sz val="14"/>
      <name val="Cordia New"/>
      <charset val="222"/>
    </font>
    <font>
      <sz val="14"/>
      <name val="Cordia New"/>
      <family val="2"/>
    </font>
    <font>
      <b/>
      <sz val="12"/>
      <color theme="1"/>
      <name val="TH SarabunPSK"/>
      <family val="2"/>
    </font>
    <font>
      <b/>
      <sz val="16"/>
      <name val="TH SarabunPSK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11"/>
      <color theme="1"/>
      <name val="TH SarabunPSK"/>
      <family val="2"/>
    </font>
    <font>
      <sz val="12"/>
      <color theme="1"/>
      <name val="TH SarabunPSK"/>
      <family val="2"/>
    </font>
    <font>
      <b/>
      <sz val="11"/>
      <color theme="1"/>
      <name val="TH SarabunPSK"/>
      <family val="2"/>
    </font>
    <font>
      <sz val="14"/>
      <color theme="1"/>
      <name val="TH SarabunPSK"/>
      <family val="2"/>
    </font>
    <font>
      <sz val="16"/>
      <name val="Angsana New"/>
      <family val="1"/>
    </font>
    <font>
      <sz val="27"/>
      <name val="TH SarabunPSK"/>
      <family val="2"/>
    </font>
    <font>
      <sz val="15"/>
      <name val="TH SarabunPSK"/>
      <family val="2"/>
    </font>
    <font>
      <i/>
      <sz val="16"/>
      <name val="TH SarabunPSK"/>
      <family val="2"/>
    </font>
    <font>
      <b/>
      <sz val="20"/>
      <name val="TH SarabunPSK"/>
      <family val="2"/>
    </font>
    <font>
      <b/>
      <sz val="2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1" fillId="0" borderId="0" applyFont="0" applyFill="0" applyBorder="0" applyAlignment="0" applyProtection="0"/>
    <xf numFmtId="0" fontId="12" fillId="0" borderId="0"/>
    <xf numFmtId="0" fontId="23" fillId="0" borderId="0"/>
    <xf numFmtId="0" fontId="12" fillId="0" borderId="0"/>
    <xf numFmtId="43" fontId="23" fillId="0" borderId="0" applyFont="0" applyFill="0" applyBorder="0" applyAlignment="0" applyProtection="0"/>
  </cellStyleXfs>
  <cellXfs count="3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0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/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/>
    <xf numFmtId="0" fontId="6" fillId="0" borderId="3" xfId="0" applyFont="1" applyBorder="1"/>
    <xf numFmtId="0" fontId="6" fillId="0" borderId="7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3" fillId="0" borderId="0" xfId="0" applyFont="1" applyBorder="1"/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/>
    <xf numFmtId="0" fontId="8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5" xfId="0" applyFont="1" applyBorder="1"/>
    <xf numFmtId="0" fontId="3" fillId="0" borderId="6" xfId="0" applyFont="1" applyBorder="1"/>
    <xf numFmtId="0" fontId="3" fillId="0" borderId="3" xfId="0" applyFont="1" applyBorder="1"/>
    <xf numFmtId="0" fontId="3" fillId="0" borderId="7" xfId="0" applyFont="1" applyBorder="1"/>
    <xf numFmtId="0" fontId="8" fillId="0" borderId="0" xfId="0" applyFont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9" fillId="0" borderId="0" xfId="0" applyFont="1"/>
    <xf numFmtId="0" fontId="8" fillId="0" borderId="0" xfId="0" applyFont="1" applyBorder="1"/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5" xfId="0" applyFont="1" applyBorder="1"/>
    <xf numFmtId="0" fontId="9" fillId="0" borderId="0" xfId="0" applyFont="1" applyAlignment="1">
      <alignment vertical="center"/>
    </xf>
    <xf numFmtId="0" fontId="8" fillId="0" borderId="11" xfId="0" applyFont="1" applyBorder="1" applyAlignment="1">
      <alignment vertical="center"/>
    </xf>
    <xf numFmtId="0" fontId="9" fillId="0" borderId="0" xfId="0" applyFont="1" applyBorder="1"/>
    <xf numFmtId="0" fontId="9" fillId="0" borderId="11" xfId="0" applyFont="1" applyBorder="1" applyAlignment="1">
      <alignment vertical="center"/>
    </xf>
    <xf numFmtId="0" fontId="8" fillId="0" borderId="2" xfId="0" applyFont="1" applyBorder="1"/>
    <xf numFmtId="0" fontId="8" fillId="0" borderId="5" xfId="0" applyFont="1" applyBorder="1" applyAlignment="1">
      <alignment vertical="center"/>
    </xf>
    <xf numFmtId="0" fontId="8" fillId="0" borderId="3" xfId="0" applyFont="1" applyBorder="1"/>
    <xf numFmtId="0" fontId="8" fillId="0" borderId="8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/>
    </xf>
    <xf numFmtId="16" fontId="6" fillId="0" borderId="0" xfId="0" quotePrefix="1" applyNumberFormat="1" applyFont="1" applyBorder="1" applyAlignment="1">
      <alignment horizontal="center"/>
    </xf>
    <xf numFmtId="16" fontId="6" fillId="0" borderId="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11" xfId="0" applyFont="1" applyBorder="1"/>
    <xf numFmtId="0" fontId="9" fillId="0" borderId="4" xfId="0" applyFont="1" applyBorder="1"/>
    <xf numFmtId="0" fontId="8" fillId="0" borderId="4" xfId="0" applyFont="1" applyBorder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6" fontId="6" fillId="0" borderId="2" xfId="0" quotePrefix="1" applyNumberFormat="1" applyFont="1" applyBorder="1" applyAlignment="1">
      <alignment horizontal="center" vertical="center"/>
    </xf>
    <xf numFmtId="188" fontId="7" fillId="0" borderId="4" xfId="0" applyNumberFormat="1" applyFont="1" applyBorder="1" applyAlignment="1">
      <alignment horizontal="center"/>
    </xf>
    <xf numFmtId="187" fontId="7" fillId="0" borderId="4" xfId="1" applyNumberFormat="1" applyFont="1" applyBorder="1" applyAlignment="1">
      <alignment horizontal="center"/>
    </xf>
    <xf numFmtId="187" fontId="6" fillId="0" borderId="4" xfId="1" applyNumberFormat="1" applyFont="1" applyBorder="1" applyAlignment="1">
      <alignment horizontal="center"/>
    </xf>
    <xf numFmtId="189" fontId="8" fillId="0" borderId="2" xfId="1" applyNumberFormat="1" applyFont="1" applyBorder="1" applyAlignment="1">
      <alignment vertical="center"/>
    </xf>
    <xf numFmtId="187" fontId="8" fillId="0" borderId="2" xfId="1" applyNumberFormat="1" applyFont="1" applyBorder="1" applyAlignment="1">
      <alignment vertical="center"/>
    </xf>
    <xf numFmtId="187" fontId="9" fillId="0" borderId="2" xfId="1" applyNumberFormat="1" applyFont="1" applyBorder="1" applyAlignment="1">
      <alignment vertical="center"/>
    </xf>
    <xf numFmtId="187" fontId="8" fillId="0" borderId="2" xfId="1" applyNumberFormat="1" applyFont="1" applyBorder="1" applyAlignment="1">
      <alignment horizontal="right" vertical="center"/>
    </xf>
    <xf numFmtId="189" fontId="8" fillId="0" borderId="0" xfId="1" applyNumberFormat="1" applyFont="1" applyAlignment="1">
      <alignment vertical="center"/>
    </xf>
    <xf numFmtId="189" fontId="8" fillId="0" borderId="2" xfId="1" applyNumberFormat="1" applyFont="1" applyBorder="1" applyAlignment="1">
      <alignment horizontal="right" vertical="center"/>
    </xf>
    <xf numFmtId="189" fontId="9" fillId="0" borderId="2" xfId="1" applyNumberFormat="1" applyFont="1" applyBorder="1" applyAlignment="1">
      <alignment vertical="center"/>
    </xf>
    <xf numFmtId="189" fontId="9" fillId="0" borderId="2" xfId="1" applyNumberFormat="1" applyFont="1" applyBorder="1" applyAlignment="1">
      <alignment horizontal="right" vertical="center"/>
    </xf>
    <xf numFmtId="187" fontId="9" fillId="0" borderId="2" xfId="1" applyNumberFormat="1" applyFont="1" applyBorder="1" applyAlignment="1">
      <alignment horizontal="right" vertical="center"/>
    </xf>
    <xf numFmtId="187" fontId="9" fillId="0" borderId="1" xfId="1" applyNumberFormat="1" applyFont="1" applyBorder="1" applyAlignment="1">
      <alignment vertical="center"/>
    </xf>
    <xf numFmtId="189" fontId="8" fillId="0" borderId="2" xfId="1" applyNumberFormat="1" applyFont="1" applyBorder="1" applyAlignment="1">
      <alignment horizontal="right"/>
    </xf>
    <xf numFmtId="187" fontId="8" fillId="0" borderId="2" xfId="1" applyNumberFormat="1" applyFont="1" applyBorder="1" applyAlignment="1">
      <alignment horizontal="right"/>
    </xf>
    <xf numFmtId="0" fontId="3" fillId="0" borderId="0" xfId="2" applyFont="1"/>
    <xf numFmtId="0" fontId="8" fillId="0" borderId="0" xfId="2" applyFont="1" applyAlignment="1">
      <alignment vertical="center"/>
    </xf>
    <xf numFmtId="0" fontId="8" fillId="0" borderId="0" xfId="2" applyFont="1" applyAlignment="1">
      <alignment horizontal="right" vertical="center"/>
    </xf>
    <xf numFmtId="0" fontId="10" fillId="0" borderId="0" xfId="2" applyFont="1" applyBorder="1" applyAlignment="1">
      <alignment vertical="center"/>
    </xf>
    <xf numFmtId="0" fontId="8" fillId="0" borderId="0" xfId="2" applyFont="1"/>
    <xf numFmtId="0" fontId="8" fillId="0" borderId="0" xfId="2" applyFont="1" applyBorder="1"/>
    <xf numFmtId="0" fontId="8" fillId="0" borderId="0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5" xfId="2" applyFont="1" applyBorder="1"/>
    <xf numFmtId="0" fontId="8" fillId="0" borderId="5" xfId="2" applyFont="1" applyBorder="1" applyAlignment="1">
      <alignment vertical="center"/>
    </xf>
    <xf numFmtId="0" fontId="8" fillId="0" borderId="3" xfId="2" applyFont="1" applyBorder="1"/>
    <xf numFmtId="0" fontId="8" fillId="0" borderId="11" xfId="2" applyFont="1" applyBorder="1" applyAlignment="1">
      <alignment vertical="center"/>
    </xf>
    <xf numFmtId="0" fontId="9" fillId="0" borderId="0" xfId="2" applyFont="1" applyBorder="1" applyAlignment="1">
      <alignment vertical="center"/>
    </xf>
    <xf numFmtId="0" fontId="9" fillId="0" borderId="0" xfId="2" applyFont="1" applyAlignment="1">
      <alignment vertical="center"/>
    </xf>
    <xf numFmtId="16" fontId="6" fillId="0" borderId="5" xfId="2" quotePrefix="1" applyNumberFormat="1" applyFont="1" applyBorder="1" applyAlignment="1">
      <alignment horizontal="center"/>
    </xf>
    <xf numFmtId="16" fontId="6" fillId="0" borderId="3" xfId="2" applyNumberFormat="1" applyFont="1" applyBorder="1" applyAlignment="1">
      <alignment horizontal="center"/>
    </xf>
    <xf numFmtId="0" fontId="6" fillId="0" borderId="3" xfId="2" applyFont="1" applyBorder="1" applyAlignment="1">
      <alignment horizontal="center" vertical="center"/>
    </xf>
    <xf numFmtId="16" fontId="6" fillId="0" borderId="0" xfId="2" quotePrefix="1" applyNumberFormat="1" applyFont="1" applyBorder="1" applyAlignment="1">
      <alignment horizontal="center"/>
    </xf>
    <xf numFmtId="16" fontId="6" fillId="0" borderId="1" xfId="2" applyNumberFormat="1" applyFont="1" applyBorder="1" applyAlignment="1">
      <alignment horizontal="center"/>
    </xf>
    <xf numFmtId="0" fontId="6" fillId="0" borderId="2" xfId="2" applyFont="1" applyBorder="1" applyAlignment="1">
      <alignment horizontal="center" vertical="center"/>
    </xf>
    <xf numFmtId="0" fontId="6" fillId="0" borderId="0" xfId="2" applyFont="1" applyBorder="1"/>
    <xf numFmtId="0" fontId="6" fillId="0" borderId="8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2" fillId="0" borderId="0" xfId="2" applyFont="1"/>
    <xf numFmtId="0" fontId="4" fillId="0" borderId="0" xfId="2" applyFont="1"/>
    <xf numFmtId="0" fontId="4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187" fontId="9" fillId="0" borderId="2" xfId="1" applyNumberFormat="1" applyFont="1" applyBorder="1" applyAlignment="1">
      <alignment horizontal="right"/>
    </xf>
    <xf numFmtId="0" fontId="9" fillId="0" borderId="9" xfId="2" applyFont="1" applyBorder="1" applyAlignment="1">
      <alignment vertical="center"/>
    </xf>
    <xf numFmtId="187" fontId="8" fillId="0" borderId="0" xfId="1" applyNumberFormat="1" applyFont="1" applyAlignment="1">
      <alignment horizontal="right"/>
    </xf>
    <xf numFmtId="0" fontId="9" fillId="0" borderId="11" xfId="0" applyFont="1" applyBorder="1"/>
    <xf numFmtId="0" fontId="9" fillId="0" borderId="8" xfId="0" applyFont="1" applyBorder="1" applyAlignment="1">
      <alignment vertical="center"/>
    </xf>
    <xf numFmtId="0" fontId="8" fillId="0" borderId="8" xfId="0" applyFont="1" applyBorder="1"/>
    <xf numFmtId="0" fontId="6" fillId="0" borderId="5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3" xfId="0" applyFont="1" applyBorder="1" applyAlignment="1"/>
    <xf numFmtId="0" fontId="6" fillId="0" borderId="3" xfId="0" applyFont="1" applyBorder="1" applyAlignment="1">
      <alignment vertical="center"/>
    </xf>
    <xf numFmtId="0" fontId="3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188" fontId="8" fillId="0" borderId="2" xfId="0" applyNumberFormat="1" applyFont="1" applyBorder="1" applyAlignment="1">
      <alignment horizontal="right" vertical="center"/>
    </xf>
    <xf numFmtId="188" fontId="8" fillId="0" borderId="2" xfId="0" applyNumberFormat="1" applyFont="1" applyBorder="1" applyAlignment="1">
      <alignment vertical="center"/>
    </xf>
    <xf numFmtId="188" fontId="9" fillId="0" borderId="2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/>
    <xf numFmtId="0" fontId="7" fillId="0" borderId="0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187" fontId="9" fillId="0" borderId="0" xfId="1" applyNumberFormat="1" applyFont="1" applyAlignment="1"/>
    <xf numFmtId="188" fontId="6" fillId="0" borderId="4" xfId="0" applyNumberFormat="1" applyFont="1" applyBorder="1" applyAlignment="1">
      <alignment horizontal="center"/>
    </xf>
    <xf numFmtId="188" fontId="13" fillId="0" borderId="4" xfId="0" applyNumberFormat="1" applyFont="1" applyBorder="1" applyAlignment="1">
      <alignment horizontal="center"/>
    </xf>
    <xf numFmtId="187" fontId="13" fillId="0" borderId="4" xfId="1" applyNumberFormat="1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0" xfId="0" applyFont="1"/>
    <xf numFmtId="0" fontId="19" fillId="0" borderId="2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3" xfId="0" applyFont="1" applyBorder="1" applyAlignment="1">
      <alignment horizontal="center" vertical="center"/>
    </xf>
    <xf numFmtId="0" fontId="19" fillId="0" borderId="3" xfId="0" applyFont="1" applyBorder="1"/>
    <xf numFmtId="0" fontId="21" fillId="0" borderId="0" xfId="0" applyFont="1" applyAlignment="1"/>
    <xf numFmtId="187" fontId="21" fillId="0" borderId="2" xfId="1" applyNumberFormat="1" applyFont="1" applyBorder="1" applyAlignment="1">
      <alignment horizontal="right" vertical="center"/>
    </xf>
    <xf numFmtId="0" fontId="21" fillId="0" borderId="0" xfId="0" applyFont="1" applyAlignment="1">
      <alignment vertical="center"/>
    </xf>
    <xf numFmtId="187" fontId="19" fillId="0" borderId="2" xfId="1" applyNumberFormat="1" applyFont="1" applyBorder="1" applyAlignment="1">
      <alignment horizontal="right" vertical="center"/>
    </xf>
    <xf numFmtId="0" fontId="19" fillId="0" borderId="0" xfId="0" applyFont="1" applyBorder="1" applyAlignment="1">
      <alignment vertical="center"/>
    </xf>
    <xf numFmtId="0" fontId="21" fillId="0" borderId="5" xfId="0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19" fillId="0" borderId="0" xfId="0" applyFont="1" applyAlignment="1">
      <alignment horizontal="right" vertical="center"/>
    </xf>
    <xf numFmtId="0" fontId="22" fillId="0" borderId="0" xfId="0" applyFont="1"/>
    <xf numFmtId="0" fontId="3" fillId="0" borderId="0" xfId="2" applyFont="1" applyAlignment="1"/>
    <xf numFmtId="187" fontId="9" fillId="0" borderId="11" xfId="0" applyNumberFormat="1" applyFont="1" applyBorder="1" applyAlignment="1">
      <alignment vertical="center"/>
    </xf>
    <xf numFmtId="0" fontId="10" fillId="0" borderId="0" xfId="3" applyFont="1" applyAlignment="1">
      <alignment vertical="center"/>
    </xf>
    <xf numFmtId="0" fontId="24" fillId="0" borderId="0" xfId="3" applyFont="1" applyAlignment="1">
      <alignment horizontal="center" vertical="center" textRotation="180"/>
    </xf>
    <xf numFmtId="0" fontId="10" fillId="0" borderId="0" xfId="3" applyFont="1" applyAlignment="1"/>
    <xf numFmtId="0" fontId="10" fillId="0" borderId="0" xfId="3" applyFont="1" applyAlignment="1">
      <alignment horizontal="center" vertical="center"/>
    </xf>
    <xf numFmtId="0" fontId="10" fillId="0" borderId="0" xfId="3" applyFont="1" applyAlignment="1">
      <alignment horizontal="right" vertical="center"/>
    </xf>
    <xf numFmtId="0" fontId="10" fillId="0" borderId="0" xfId="3" applyFont="1" applyAlignment="1">
      <alignment horizontal="left" vertical="center"/>
    </xf>
    <xf numFmtId="0" fontId="3" fillId="0" borderId="0" xfId="4" quotePrefix="1" applyFont="1" applyBorder="1"/>
    <xf numFmtId="0" fontId="10" fillId="0" borderId="5" xfId="3" applyFont="1" applyBorder="1" applyAlignment="1">
      <alignment vertical="center"/>
    </xf>
    <xf numFmtId="0" fontId="14" fillId="0" borderId="0" xfId="3" applyFont="1" applyAlignment="1">
      <alignment vertical="center"/>
    </xf>
    <xf numFmtId="3" fontId="14" fillId="0" borderId="0" xfId="3" applyNumberFormat="1" applyFont="1" applyAlignment="1">
      <alignment horizontal="center" vertical="center"/>
    </xf>
    <xf numFmtId="3" fontId="14" fillId="0" borderId="0" xfId="3" applyNumberFormat="1" applyFont="1" applyAlignment="1">
      <alignment horizontal="right" vertical="center"/>
    </xf>
    <xf numFmtId="0" fontId="16" fillId="0" borderId="0" xfId="3" applyFont="1" applyAlignment="1">
      <alignment horizontal="right" vertical="center"/>
    </xf>
    <xf numFmtId="0" fontId="14" fillId="0" borderId="0" xfId="3" applyFont="1" applyAlignment="1">
      <alignment horizontal="center" vertical="center" textRotation="180"/>
    </xf>
    <xf numFmtId="0" fontId="14" fillId="0" borderId="0" xfId="3" applyFont="1" applyAlignment="1">
      <alignment horizontal="right" vertical="center"/>
    </xf>
    <xf numFmtId="0" fontId="14" fillId="0" borderId="0" xfId="3" quotePrefix="1" applyFont="1" applyAlignment="1">
      <alignment horizontal="center" vertical="center"/>
    </xf>
    <xf numFmtId="0" fontId="14" fillId="0" borderId="0" xfId="3" applyFont="1" applyAlignment="1">
      <alignment horizontal="center" vertical="center"/>
    </xf>
    <xf numFmtId="1" fontId="14" fillId="0" borderId="0" xfId="3" applyNumberFormat="1" applyFont="1" applyAlignment="1">
      <alignment horizontal="right" vertical="center"/>
    </xf>
    <xf numFmtId="187" fontId="14" fillId="0" borderId="0" xfId="5" applyNumberFormat="1" applyFont="1" applyAlignment="1">
      <alignment horizontal="right" vertical="center"/>
    </xf>
    <xf numFmtId="187" fontId="16" fillId="0" borderId="0" xfId="5" applyNumberFormat="1" applyFont="1" applyAlignment="1">
      <alignment horizontal="right" vertical="center"/>
    </xf>
    <xf numFmtId="0" fontId="14" fillId="0" borderId="0" xfId="3" applyFont="1" applyFill="1" applyAlignment="1">
      <alignment vertical="center"/>
    </xf>
    <xf numFmtId="0" fontId="14" fillId="0" borderId="0" xfId="3" applyFont="1" applyFill="1" applyAlignment="1">
      <alignment horizontal="left" vertical="center"/>
    </xf>
    <xf numFmtId="0" fontId="15" fillId="0" borderId="0" xfId="3" applyFont="1" applyAlignment="1">
      <alignment vertical="center"/>
    </xf>
    <xf numFmtId="0" fontId="9" fillId="0" borderId="0" xfId="3" applyFont="1" applyAlignment="1">
      <alignment vertical="center"/>
    </xf>
    <xf numFmtId="0" fontId="16" fillId="0" borderId="0" xfId="3" applyFont="1" applyAlignment="1">
      <alignment vertical="center"/>
    </xf>
    <xf numFmtId="3" fontId="14" fillId="0" borderId="0" xfId="3" applyNumberFormat="1" applyFont="1" applyAlignment="1">
      <alignment vertical="center"/>
    </xf>
    <xf numFmtId="0" fontId="25" fillId="0" borderId="0" xfId="3" applyFont="1" applyAlignment="1">
      <alignment vertical="center"/>
    </xf>
    <xf numFmtId="0" fontId="25" fillId="0" borderId="0" xfId="3" applyFont="1" applyAlignment="1"/>
    <xf numFmtId="190" fontId="25" fillId="0" borderId="8" xfId="3" applyNumberFormat="1" applyFont="1" applyBorder="1" applyAlignment="1">
      <alignment horizontal="center" vertical="center"/>
    </xf>
    <xf numFmtId="190" fontId="25" fillId="0" borderId="8" xfId="3" applyNumberFormat="1" applyFont="1" applyBorder="1" applyAlignment="1">
      <alignment vertical="center"/>
    </xf>
    <xf numFmtId="0" fontId="26" fillId="0" borderId="0" xfId="3" applyFont="1" applyAlignment="1">
      <alignment vertical="center"/>
    </xf>
    <xf numFmtId="0" fontId="26" fillId="0" borderId="5" xfId="3" applyFont="1" applyBorder="1" applyAlignment="1">
      <alignment vertical="center"/>
    </xf>
    <xf numFmtId="0" fontId="26" fillId="0" borderId="0" xfId="3" applyFont="1" applyBorder="1" applyAlignment="1">
      <alignment vertical="center"/>
    </xf>
    <xf numFmtId="0" fontId="26" fillId="0" borderId="5" xfId="3" applyFont="1" applyBorder="1" applyAlignment="1">
      <alignment horizontal="center" vertical="center"/>
    </xf>
    <xf numFmtId="0" fontId="26" fillId="0" borderId="5" xfId="3" applyFont="1" applyBorder="1" applyAlignment="1">
      <alignment horizontal="left" vertical="center"/>
    </xf>
    <xf numFmtId="0" fontId="10" fillId="0" borderId="0" xfId="3" applyFont="1" applyBorder="1" applyAlignment="1">
      <alignment vertical="center"/>
    </xf>
    <xf numFmtId="0" fontId="14" fillId="0" borderId="5" xfId="3" applyFont="1" applyFill="1" applyBorder="1" applyAlignment="1">
      <alignment vertical="center"/>
    </xf>
    <xf numFmtId="0" fontId="10" fillId="0" borderId="0" xfId="3" applyFont="1" applyBorder="1" applyAlignment="1">
      <alignment horizontal="center" vertical="center"/>
    </xf>
    <xf numFmtId="0" fontId="10" fillId="0" borderId="0" xfId="3" applyFont="1" applyFill="1" applyBorder="1" applyAlignment="1">
      <alignment vertical="center"/>
    </xf>
    <xf numFmtId="0" fontId="10" fillId="0" borderId="0" xfId="3" applyFont="1" applyBorder="1" applyAlignment="1"/>
    <xf numFmtId="0" fontId="10" fillId="0" borderId="5" xfId="3" applyFont="1" applyBorder="1" applyAlignment="1"/>
    <xf numFmtId="0" fontId="10" fillId="0" borderId="5" xfId="3" applyFont="1" applyFill="1" applyBorder="1" applyAlignment="1">
      <alignment vertical="center"/>
    </xf>
    <xf numFmtId="0" fontId="27" fillId="0" borderId="0" xfId="3" applyFont="1" applyAlignment="1">
      <alignment vertical="center"/>
    </xf>
    <xf numFmtId="0" fontId="28" fillId="0" borderId="0" xfId="3" applyFont="1" applyAlignment="1">
      <alignment vertical="center"/>
    </xf>
    <xf numFmtId="187" fontId="9" fillId="0" borderId="3" xfId="1" applyNumberFormat="1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6" fillId="0" borderId="0" xfId="0" applyFont="1" applyBorder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6" fillId="0" borderId="10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/>
    <xf numFmtId="0" fontId="6" fillId="0" borderId="5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19" fillId="0" borderId="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8" xfId="2" applyFont="1" applyBorder="1" applyAlignment="1"/>
    <xf numFmtId="0" fontId="6" fillId="0" borderId="0" xfId="2" applyFont="1" applyBorder="1" applyAlignment="1"/>
    <xf numFmtId="0" fontId="6" fillId="0" borderId="5" xfId="2" applyFont="1" applyBorder="1" applyAlignment="1"/>
    <xf numFmtId="0" fontId="6" fillId="0" borderId="7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6" fillId="0" borderId="6" xfId="2" applyFont="1" applyBorder="1" applyAlignment="1">
      <alignment horizontal="center"/>
    </xf>
    <xf numFmtId="16" fontId="6" fillId="0" borderId="1" xfId="2" quotePrefix="1" applyNumberFormat="1" applyFont="1" applyBorder="1" applyAlignment="1">
      <alignment horizontal="center" vertical="center"/>
    </xf>
    <xf numFmtId="16" fontId="6" fillId="0" borderId="3" xfId="2" quotePrefix="1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/>
    <xf numFmtId="0" fontId="6" fillId="0" borderId="0" xfId="0" applyFont="1" applyBorder="1" applyAlignment="1"/>
    <xf numFmtId="0" fontId="6" fillId="0" borderId="5" xfId="0" applyFont="1" applyBorder="1" applyAlignment="1"/>
    <xf numFmtId="0" fontId="6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6" fontId="6" fillId="0" borderId="1" xfId="0" quotePrefix="1" applyNumberFormat="1" applyFont="1" applyBorder="1" applyAlignment="1">
      <alignment horizontal="center" vertical="center"/>
    </xf>
    <xf numFmtId="16" fontId="6" fillId="0" borderId="2" xfId="0" quotePrefix="1" applyNumberFormat="1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6" fontId="6" fillId="0" borderId="1" xfId="0" quotePrefix="1" applyNumberFormat="1" applyFont="1" applyBorder="1" applyAlignment="1">
      <alignment horizontal="center"/>
    </xf>
    <xf numFmtId="16" fontId="6" fillId="0" borderId="2" xfId="0" quotePrefix="1" applyNumberFormat="1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10" fillId="0" borderId="8" xfId="3" applyFont="1" applyBorder="1" applyAlignment="1">
      <alignment horizontal="center" vertical="center"/>
    </xf>
    <xf numFmtId="0" fontId="10" fillId="0" borderId="5" xfId="3" applyFont="1" applyBorder="1" applyAlignment="1">
      <alignment horizontal="center" vertical="center"/>
    </xf>
    <xf numFmtId="190" fontId="25" fillId="0" borderId="8" xfId="3" applyNumberFormat="1" applyFont="1" applyBorder="1" applyAlignment="1">
      <alignment horizontal="center" vertical="center"/>
    </xf>
  </cellXfs>
  <cellStyles count="6">
    <cellStyle name="Comma" xfId="1" builtinId="3"/>
    <cellStyle name="Normal" xfId="0" builtinId="0"/>
    <cellStyle name="เครื่องหมายจุลภาค 2" xfId="5"/>
    <cellStyle name="ปกติ 2" xfId="2"/>
    <cellStyle name="ปกติ 2 2" xfId="4"/>
    <cellStyle name="ปกติ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052560" y="196596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052560" y="196596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052560" y="196596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052560" y="196596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052560" y="196596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052560" y="196596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9052560" y="196596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9052560" y="196596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9052560" y="196596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  <xdr:twoCellAnchor>
    <xdr:from>
      <xdr:col>10</xdr:col>
      <xdr:colOff>209550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9163050" y="1965960"/>
          <a:ext cx="381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81</a:t>
          </a:r>
        </a:p>
      </xdr:txBody>
    </xdr:sp>
    <xdr:clientData/>
  </xdr:twoCellAnchor>
  <xdr:twoCellAnchor>
    <xdr:from>
      <xdr:col>10</xdr:col>
      <xdr:colOff>152400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9166860" y="196596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82</a:t>
          </a:r>
        </a:p>
      </xdr:txBody>
    </xdr:sp>
    <xdr:clientData/>
  </xdr:twoCellAnchor>
  <xdr:twoCellAnchor>
    <xdr:from>
      <xdr:col>10</xdr:col>
      <xdr:colOff>200025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9168765" y="196596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83</a:t>
          </a:r>
        </a:p>
      </xdr:txBody>
    </xdr:sp>
    <xdr:clientData/>
  </xdr:twoCellAnchor>
  <xdr:twoCellAnchor>
    <xdr:from>
      <xdr:col>10</xdr:col>
      <xdr:colOff>142875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9164955" y="1965960"/>
          <a:ext cx="190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84</a:t>
          </a:r>
        </a:p>
      </xdr:txBody>
    </xdr:sp>
    <xdr:clientData/>
  </xdr:twoCellAnchor>
  <xdr:twoCellAnchor editAs="oneCell">
    <xdr:from>
      <xdr:col>11</xdr:col>
      <xdr:colOff>167640</xdr:colOff>
      <xdr:row>15</xdr:row>
      <xdr:rowOff>213360</xdr:rowOff>
    </xdr:from>
    <xdr:to>
      <xdr:col>12</xdr:col>
      <xdr:colOff>297180</xdr:colOff>
      <xdr:row>29</xdr:row>
      <xdr:rowOff>15240</xdr:rowOff>
    </xdr:to>
    <xdr:pic>
      <xdr:nvPicPr>
        <xdr:cNvPr id="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34500" y="4099560"/>
          <a:ext cx="426720" cy="30708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30</xdr:row>
      <xdr:rowOff>76200</xdr:rowOff>
    </xdr:from>
    <xdr:to>
      <xdr:col>15</xdr:col>
      <xdr:colOff>0</xdr:colOff>
      <xdr:row>31</xdr:row>
      <xdr:rowOff>0</xdr:rowOff>
    </xdr:to>
    <xdr:sp macro="" textlink="">
      <xdr:nvSpPr>
        <xdr:cNvPr id="19637" name="Text Box 1"/>
        <xdr:cNvSpPr txBox="1">
          <a:spLocks noChangeArrowheads="1"/>
        </xdr:cNvSpPr>
      </xdr:nvSpPr>
      <xdr:spPr bwMode="auto">
        <a:xfrm>
          <a:off x="9744075" y="61436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352425</xdr:colOff>
      <xdr:row>5</xdr:row>
      <xdr:rowOff>152400</xdr:rowOff>
    </xdr:from>
    <xdr:to>
      <xdr:col>9</xdr:col>
      <xdr:colOff>400050</xdr:colOff>
      <xdr:row>5</xdr:row>
      <xdr:rowOff>152400</xdr:rowOff>
    </xdr:to>
    <xdr:sp macro="" textlink="">
      <xdr:nvSpPr>
        <xdr:cNvPr id="19638" name="Line 8"/>
        <xdr:cNvSpPr>
          <a:spLocks noChangeShapeType="1"/>
        </xdr:cNvSpPr>
      </xdr:nvSpPr>
      <xdr:spPr bwMode="auto">
        <a:xfrm>
          <a:off x="6553200" y="1085850"/>
          <a:ext cx="476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14</xdr:col>
      <xdr:colOff>97368</xdr:colOff>
      <xdr:row>0</xdr:row>
      <xdr:rowOff>118534</xdr:rowOff>
    </xdr:from>
    <xdr:to>
      <xdr:col>16</xdr:col>
      <xdr:colOff>24766</xdr:colOff>
      <xdr:row>20</xdr:row>
      <xdr:rowOff>149280</xdr:rowOff>
    </xdr:to>
    <xdr:grpSp>
      <xdr:nvGrpSpPr>
        <xdr:cNvPr id="9" name="Group 8"/>
        <xdr:cNvGrpSpPr/>
      </xdr:nvGrpSpPr>
      <xdr:grpSpPr>
        <a:xfrm>
          <a:off x="8517468" y="118534"/>
          <a:ext cx="300778" cy="4038866"/>
          <a:chOff x="9648825" y="57150"/>
          <a:chExt cx="333375" cy="4166924"/>
        </a:xfrm>
      </xdr:grpSpPr>
      <xdr:grpSp>
        <xdr:nvGrpSpPr>
          <xdr:cNvPr id="10" name="Group 14"/>
          <xdr:cNvGrpSpPr/>
        </xdr:nvGrpSpPr>
        <xdr:grpSpPr>
          <a:xfrm>
            <a:off x="9648825" y="57150"/>
            <a:ext cx="333375" cy="433390"/>
            <a:chOff x="9629775" y="161925"/>
            <a:chExt cx="333375" cy="433390"/>
          </a:xfrm>
        </xdr:grpSpPr>
        <xdr:sp macro="" textlink="">
          <xdr:nvSpPr>
            <xdr:cNvPr id="13" name="Flowchart: Delay 12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98</a:t>
              </a:r>
              <a:endParaRPr lang="th-TH" sz="1100"/>
            </a:p>
          </xdr:txBody>
        </xdr:sp>
      </xdr:grpSp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725025" y="504825"/>
            <a:ext cx="255104" cy="37192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สถิติรายได้และรายจ่ายของครัวเรือน</a:t>
            </a:r>
          </a:p>
        </xdr:txBody>
      </xdr:sp>
    </xdr:grpSp>
    <xdr:clientData/>
  </xdr:twoCellAnchor>
  <xdr:twoCellAnchor editAs="oneCell">
    <xdr:from>
      <xdr:col>14</xdr:col>
      <xdr:colOff>22860</xdr:colOff>
      <xdr:row>0</xdr:row>
      <xdr:rowOff>30480</xdr:rowOff>
    </xdr:from>
    <xdr:to>
      <xdr:col>16</xdr:col>
      <xdr:colOff>144780</xdr:colOff>
      <xdr:row>12</xdr:row>
      <xdr:rowOff>38100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42960" y="30480"/>
          <a:ext cx="495300" cy="22707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29</xdr:row>
      <xdr:rowOff>76200</xdr:rowOff>
    </xdr:from>
    <xdr:to>
      <xdr:col>19</xdr:col>
      <xdr:colOff>0</xdr:colOff>
      <xdr:row>30</xdr:row>
      <xdr:rowOff>0</xdr:rowOff>
    </xdr:to>
    <xdr:sp macro="" textlink="">
      <xdr:nvSpPr>
        <xdr:cNvPr id="13585" name="Text Box 1"/>
        <xdr:cNvSpPr txBox="1">
          <a:spLocks noChangeArrowheads="1"/>
        </xdr:cNvSpPr>
      </xdr:nvSpPr>
      <xdr:spPr bwMode="auto">
        <a:xfrm>
          <a:off x="9686925" y="6229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19050</xdr:colOff>
      <xdr:row>27</xdr:row>
      <xdr:rowOff>0</xdr:rowOff>
    </xdr:from>
    <xdr:to>
      <xdr:col>20</xdr:col>
      <xdr:colOff>19050</xdr:colOff>
      <xdr:row>29</xdr:row>
      <xdr:rowOff>0</xdr:rowOff>
    </xdr:to>
    <xdr:sp macro="" textlink="">
      <xdr:nvSpPr>
        <xdr:cNvPr id="13317" name="Text Box 8"/>
        <xdr:cNvSpPr txBox="1">
          <a:spLocks noChangeArrowheads="1"/>
        </xdr:cNvSpPr>
      </xdr:nvSpPr>
      <xdr:spPr bwMode="auto">
        <a:xfrm>
          <a:off x="9801225" y="6286500"/>
          <a:ext cx="276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ctr" rtl="1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        สถิติรายได้และรายจ่ายของครัวเรือน</a:t>
          </a:r>
        </a:p>
      </xdr:txBody>
    </xdr:sp>
    <xdr:clientData/>
  </xdr:twoCellAnchor>
  <xdr:twoCellAnchor>
    <xdr:from>
      <xdr:col>20</xdr:col>
      <xdr:colOff>219075</xdr:colOff>
      <xdr:row>12</xdr:row>
      <xdr:rowOff>114300</xdr:rowOff>
    </xdr:from>
    <xdr:to>
      <xdr:col>21</xdr:col>
      <xdr:colOff>33422</xdr:colOff>
      <xdr:row>31</xdr:row>
      <xdr:rowOff>98890</xdr:rowOff>
    </xdr:to>
    <xdr:grpSp>
      <xdr:nvGrpSpPr>
        <xdr:cNvPr id="8" name="Group 8"/>
        <xdr:cNvGrpSpPr/>
      </xdr:nvGrpSpPr>
      <xdr:grpSpPr>
        <a:xfrm>
          <a:off x="9782175" y="2606040"/>
          <a:ext cx="370607" cy="4213690"/>
          <a:chOff x="9473048" y="2034883"/>
          <a:chExt cx="446807" cy="4297510"/>
        </a:xfrm>
      </xdr:grpSpPr>
      <xdr:grpSp>
        <xdr:nvGrpSpPr>
          <xdr:cNvPr id="9" name="Group 19"/>
          <xdr:cNvGrpSpPr/>
        </xdr:nvGrpSpPr>
        <xdr:grpSpPr>
          <a:xfrm>
            <a:off x="9576956" y="5922818"/>
            <a:ext cx="342899" cy="409575"/>
            <a:chOff x="9544051" y="6057900"/>
            <a:chExt cx="342899" cy="409575"/>
          </a:xfrm>
        </xdr:grpSpPr>
        <xdr:sp macro="" textlink="">
          <xdr:nvSpPr>
            <xdr:cNvPr id="12" name="Flowchart: Delay 12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3" name="TextBox 12"/>
            <xdr:cNvSpPr txBox="1"/>
          </xdr:nvSpPr>
          <xdr:spPr>
            <a:xfrm rot="5400000">
              <a:off x="9520238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99</a:t>
              </a:r>
              <a:endParaRPr lang="th-TH" sz="1100"/>
            </a:p>
          </xdr:txBody>
        </xdr:sp>
      </xdr:grp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473048" y="2034883"/>
            <a:ext cx="397420" cy="384586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Household Income and Expenditure Statistics</a:t>
            </a:r>
          </a:p>
        </xdr:txBody>
      </xdr:sp>
    </xdr:grpSp>
    <xdr:clientData/>
  </xdr:twoCellAnchor>
  <xdr:twoCellAnchor editAs="oneCell">
    <xdr:from>
      <xdr:col>20</xdr:col>
      <xdr:colOff>121920</xdr:colOff>
      <xdr:row>18</xdr:row>
      <xdr:rowOff>266700</xdr:rowOff>
    </xdr:from>
    <xdr:to>
      <xdr:col>21</xdr:col>
      <xdr:colOff>53340</xdr:colOff>
      <xdr:row>31</xdr:row>
      <xdr:rowOff>182880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685020" y="3878580"/>
          <a:ext cx="487680" cy="30251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33</xdr:row>
      <xdr:rowOff>76200</xdr:rowOff>
    </xdr:from>
    <xdr:to>
      <xdr:col>18</xdr:col>
      <xdr:colOff>0</xdr:colOff>
      <xdr:row>34</xdr:row>
      <xdr:rowOff>9525</xdr:rowOff>
    </xdr:to>
    <xdr:sp macro="" textlink="">
      <xdr:nvSpPr>
        <xdr:cNvPr id="15626" name="Text Box 1"/>
        <xdr:cNvSpPr txBox="1">
          <a:spLocks noChangeArrowheads="1"/>
        </xdr:cNvSpPr>
      </xdr:nvSpPr>
      <xdr:spPr bwMode="auto">
        <a:xfrm>
          <a:off x="9753600" y="6429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129539</xdr:colOff>
      <xdr:row>1</xdr:row>
      <xdr:rowOff>7620</xdr:rowOff>
    </xdr:from>
    <xdr:to>
      <xdr:col>19</xdr:col>
      <xdr:colOff>215265</xdr:colOff>
      <xdr:row>21</xdr:row>
      <xdr:rowOff>149279</xdr:rowOff>
    </xdr:to>
    <xdr:grpSp>
      <xdr:nvGrpSpPr>
        <xdr:cNvPr id="7" name="Group 8"/>
        <xdr:cNvGrpSpPr/>
      </xdr:nvGrpSpPr>
      <xdr:grpSpPr>
        <a:xfrm>
          <a:off x="9311639" y="236220"/>
          <a:ext cx="329566" cy="4111679"/>
          <a:chOff x="9648824" y="57150"/>
          <a:chExt cx="333376" cy="4166924"/>
        </a:xfrm>
      </xdr:grpSpPr>
      <xdr:grpSp>
        <xdr:nvGrpSpPr>
          <xdr:cNvPr id="8" name="Group 14"/>
          <xdr:cNvGrpSpPr/>
        </xdr:nvGrpSpPr>
        <xdr:grpSpPr>
          <a:xfrm>
            <a:off x="9648824" y="57150"/>
            <a:ext cx="333376" cy="509677"/>
            <a:chOff x="9629774" y="161925"/>
            <a:chExt cx="333376" cy="509677"/>
          </a:xfrm>
        </xdr:grpSpPr>
        <xdr:sp macro="" textlink="">
          <xdr:nvSpPr>
            <xdr:cNvPr id="10" name="Flowchart: Delay 12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567818" y="290558"/>
              <a:ext cx="443000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100</a:t>
              </a:r>
              <a:endParaRPr lang="th-TH" sz="1100"/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725025" y="504825"/>
            <a:ext cx="255104" cy="37192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สถิติรายได้และรายจ่ายของครัวเรือน</a:t>
            </a:r>
          </a:p>
        </xdr:txBody>
      </xdr:sp>
    </xdr:grpSp>
    <xdr:clientData/>
  </xdr:twoCellAnchor>
  <xdr:twoCellAnchor editAs="oneCell">
    <xdr:from>
      <xdr:col>18</xdr:col>
      <xdr:colOff>76200</xdr:colOff>
      <xdr:row>0</xdr:row>
      <xdr:rowOff>45720</xdr:rowOff>
    </xdr:from>
    <xdr:to>
      <xdr:col>20</xdr:col>
      <xdr:colOff>22860</xdr:colOff>
      <xdr:row>10</xdr:row>
      <xdr:rowOff>182880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58300" y="45720"/>
          <a:ext cx="556260" cy="21640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27</xdr:row>
      <xdr:rowOff>76200</xdr:rowOff>
    </xdr:from>
    <xdr:to>
      <xdr:col>15</xdr:col>
      <xdr:colOff>0</xdr:colOff>
      <xdr:row>28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144000" y="7534275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38100</xdr:colOff>
      <xdr:row>23</xdr:row>
      <xdr:rowOff>142875</xdr:rowOff>
    </xdr:from>
    <xdr:to>
      <xdr:col>15</xdr:col>
      <xdr:colOff>38100</xdr:colOff>
      <xdr:row>23</xdr:row>
      <xdr:rowOff>276225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9182100" y="64960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295275</xdr:colOff>
      <xdr:row>1</xdr:row>
      <xdr:rowOff>85725</xdr:rowOff>
    </xdr:from>
    <xdr:to>
      <xdr:col>16</xdr:col>
      <xdr:colOff>295275</xdr:colOff>
      <xdr:row>27</xdr:row>
      <xdr:rowOff>95250</xdr:rowOff>
    </xdr:to>
    <xdr:sp macro="" textlink="">
      <xdr:nvSpPr>
        <xdr:cNvPr id="4" name="Line 146"/>
        <xdr:cNvSpPr>
          <a:spLocks noChangeShapeType="1"/>
        </xdr:cNvSpPr>
      </xdr:nvSpPr>
      <xdr:spPr bwMode="auto">
        <a:xfrm>
          <a:off x="10048875" y="361950"/>
          <a:ext cx="0" cy="719137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16</xdr:col>
      <xdr:colOff>361950</xdr:colOff>
      <xdr:row>10</xdr:row>
      <xdr:rowOff>190500</xdr:rowOff>
    </xdr:from>
    <xdr:to>
      <xdr:col>16</xdr:col>
      <xdr:colOff>361950</xdr:colOff>
      <xdr:row>14</xdr:row>
      <xdr:rowOff>85725</xdr:rowOff>
    </xdr:to>
    <xdr:sp macro="" textlink="">
      <xdr:nvSpPr>
        <xdr:cNvPr id="5" name="Line 150"/>
        <xdr:cNvSpPr>
          <a:spLocks noChangeShapeType="1"/>
        </xdr:cNvSpPr>
      </xdr:nvSpPr>
      <xdr:spPr bwMode="auto">
        <a:xfrm>
          <a:off x="10115550" y="2952750"/>
          <a:ext cx="0" cy="10001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17</xdr:col>
      <xdr:colOff>247650</xdr:colOff>
      <xdr:row>15</xdr:row>
      <xdr:rowOff>28575</xdr:rowOff>
    </xdr:from>
    <xdr:to>
      <xdr:col>17</xdr:col>
      <xdr:colOff>247650</xdr:colOff>
      <xdr:row>19</xdr:row>
      <xdr:rowOff>38100</xdr:rowOff>
    </xdr:to>
    <xdr:sp macro="" textlink="">
      <xdr:nvSpPr>
        <xdr:cNvPr id="6" name="Line 151"/>
        <xdr:cNvSpPr>
          <a:spLocks noChangeShapeType="1"/>
        </xdr:cNvSpPr>
      </xdr:nvSpPr>
      <xdr:spPr bwMode="auto">
        <a:xfrm>
          <a:off x="10610850" y="4171950"/>
          <a:ext cx="0" cy="11144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16</xdr:col>
      <xdr:colOff>276225</xdr:colOff>
      <xdr:row>10</xdr:row>
      <xdr:rowOff>85725</xdr:rowOff>
    </xdr:from>
    <xdr:to>
      <xdr:col>16</xdr:col>
      <xdr:colOff>276225</xdr:colOff>
      <xdr:row>17</xdr:row>
      <xdr:rowOff>28575</xdr:rowOff>
    </xdr:to>
    <xdr:sp macro="" textlink="">
      <xdr:nvSpPr>
        <xdr:cNvPr id="7" name="Line 152"/>
        <xdr:cNvSpPr>
          <a:spLocks noChangeShapeType="1"/>
        </xdr:cNvSpPr>
      </xdr:nvSpPr>
      <xdr:spPr bwMode="auto">
        <a:xfrm>
          <a:off x="10029825" y="2847975"/>
          <a:ext cx="0" cy="18764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16</xdr:col>
      <xdr:colOff>495300</xdr:colOff>
      <xdr:row>14</xdr:row>
      <xdr:rowOff>200025</xdr:rowOff>
    </xdr:from>
    <xdr:to>
      <xdr:col>16</xdr:col>
      <xdr:colOff>495300</xdr:colOff>
      <xdr:row>19</xdr:row>
      <xdr:rowOff>133350</xdr:rowOff>
    </xdr:to>
    <xdr:sp macro="" textlink="">
      <xdr:nvSpPr>
        <xdr:cNvPr id="8" name="Line 154"/>
        <xdr:cNvSpPr>
          <a:spLocks noChangeShapeType="1"/>
        </xdr:cNvSpPr>
      </xdr:nvSpPr>
      <xdr:spPr bwMode="auto">
        <a:xfrm>
          <a:off x="10248900" y="4067175"/>
          <a:ext cx="0" cy="13144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16</xdr:col>
      <xdr:colOff>247650</xdr:colOff>
      <xdr:row>0</xdr:row>
      <xdr:rowOff>200025</xdr:rowOff>
    </xdr:from>
    <xdr:to>
      <xdr:col>16</xdr:col>
      <xdr:colOff>247650</xdr:colOff>
      <xdr:row>12</xdr:row>
      <xdr:rowOff>171450</xdr:rowOff>
    </xdr:to>
    <xdr:sp macro="" textlink="">
      <xdr:nvSpPr>
        <xdr:cNvPr id="9" name="Line 155"/>
        <xdr:cNvSpPr>
          <a:spLocks noChangeShapeType="1"/>
        </xdr:cNvSpPr>
      </xdr:nvSpPr>
      <xdr:spPr bwMode="auto">
        <a:xfrm>
          <a:off x="10001250" y="200025"/>
          <a:ext cx="0" cy="32861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352425</xdr:colOff>
      <xdr:row>5</xdr:row>
      <xdr:rowOff>152400</xdr:rowOff>
    </xdr:from>
    <xdr:to>
      <xdr:col>9</xdr:col>
      <xdr:colOff>400050</xdr:colOff>
      <xdr:row>5</xdr:row>
      <xdr:rowOff>152400</xdr:rowOff>
    </xdr:to>
    <xdr:sp macro="" textlink="">
      <xdr:nvSpPr>
        <xdr:cNvPr id="10" name="Line 8"/>
        <xdr:cNvSpPr>
          <a:spLocks noChangeShapeType="1"/>
        </xdr:cNvSpPr>
      </xdr:nvSpPr>
      <xdr:spPr bwMode="auto">
        <a:xfrm>
          <a:off x="5838825" y="1533525"/>
          <a:ext cx="476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1619252</xdr:colOff>
      <xdr:row>0</xdr:row>
      <xdr:rowOff>60615</xdr:rowOff>
    </xdr:from>
    <xdr:to>
      <xdr:col>16</xdr:col>
      <xdr:colOff>415636</xdr:colOff>
      <xdr:row>28</xdr:row>
      <xdr:rowOff>0</xdr:rowOff>
    </xdr:to>
    <xdr:grpSp>
      <xdr:nvGrpSpPr>
        <xdr:cNvPr id="11" name="Group 14"/>
        <xdr:cNvGrpSpPr/>
      </xdr:nvGrpSpPr>
      <xdr:grpSpPr>
        <a:xfrm>
          <a:off x="8546525" y="60615"/>
          <a:ext cx="985402" cy="6291694"/>
          <a:chOff x="8980638" y="0"/>
          <a:chExt cx="1235653" cy="6775739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067228" y="1387537"/>
            <a:ext cx="724348" cy="498962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Household Income and Expenditure Statistics</a:t>
            </a: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8980638" y="6367104"/>
            <a:ext cx="1235653" cy="4086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</a:p>
        </xdr:txBody>
      </xdr:sp>
      <xdr:cxnSp macro="">
        <xdr:nvCxnSpPr>
          <xdr:cNvPr id="14" name="Straight Connector 12"/>
          <xdr:cNvCxnSpPr>
            <a:cxnSpLocks noChangeShapeType="1"/>
          </xdr:cNvCxnSpPr>
        </xdr:nvCxnSpPr>
        <xdr:spPr bwMode="auto">
          <a:xfrm rot="5400000">
            <a:off x="6363487" y="3193055"/>
            <a:ext cx="638611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25</xdr:row>
      <xdr:rowOff>76200</xdr:rowOff>
    </xdr:from>
    <xdr:to>
      <xdr:col>20</xdr:col>
      <xdr:colOff>0</xdr:colOff>
      <xdr:row>26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92000" y="6981825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38100</xdr:colOff>
      <xdr:row>22</xdr:row>
      <xdr:rowOff>142875</xdr:rowOff>
    </xdr:from>
    <xdr:to>
      <xdr:col>20</xdr:col>
      <xdr:colOff>38100</xdr:colOff>
      <xdr:row>22</xdr:row>
      <xdr:rowOff>276225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2230100" y="62198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28575</xdr:colOff>
      <xdr:row>0</xdr:row>
      <xdr:rowOff>0</xdr:rowOff>
    </xdr:from>
    <xdr:to>
      <xdr:col>21</xdr:col>
      <xdr:colOff>19050</xdr:colOff>
      <xdr:row>25</xdr:row>
      <xdr:rowOff>152400</xdr:rowOff>
    </xdr:to>
    <xdr:grpSp>
      <xdr:nvGrpSpPr>
        <xdr:cNvPr id="4" name="Group 156"/>
        <xdr:cNvGrpSpPr>
          <a:grpSpLocks/>
        </xdr:cNvGrpSpPr>
      </xdr:nvGrpSpPr>
      <xdr:grpSpPr bwMode="auto">
        <a:xfrm>
          <a:off x="8799195" y="0"/>
          <a:ext cx="379095" cy="6225540"/>
          <a:chOff x="1042" y="0"/>
          <a:chExt cx="46" cy="669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60" y="33"/>
            <a:ext cx="28" cy="3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สถิติรายได้และรายจ่ายของครัวเรือน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1042" y="0"/>
            <a:ext cx="45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742" y="352"/>
            <a:ext cx="63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21</xdr:col>
      <xdr:colOff>295275</xdr:colOff>
      <xdr:row>1</xdr:row>
      <xdr:rowOff>85725</xdr:rowOff>
    </xdr:from>
    <xdr:to>
      <xdr:col>21</xdr:col>
      <xdr:colOff>295275</xdr:colOff>
      <xdr:row>25</xdr:row>
      <xdr:rowOff>95250</xdr:rowOff>
    </xdr:to>
    <xdr:sp macro="" textlink="">
      <xdr:nvSpPr>
        <xdr:cNvPr id="8" name="Line 146"/>
        <xdr:cNvSpPr>
          <a:spLocks noChangeShapeType="1"/>
        </xdr:cNvSpPr>
      </xdr:nvSpPr>
      <xdr:spPr bwMode="auto">
        <a:xfrm>
          <a:off x="13096875" y="361950"/>
          <a:ext cx="0" cy="6638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21</xdr:col>
      <xdr:colOff>400050</xdr:colOff>
      <xdr:row>3</xdr:row>
      <xdr:rowOff>9525</xdr:rowOff>
    </xdr:from>
    <xdr:to>
      <xdr:col>21</xdr:col>
      <xdr:colOff>400050</xdr:colOff>
      <xdr:row>6</xdr:row>
      <xdr:rowOff>0</xdr:rowOff>
    </xdr:to>
    <xdr:sp macro="" textlink="">
      <xdr:nvSpPr>
        <xdr:cNvPr id="9" name="Line 147"/>
        <xdr:cNvSpPr>
          <a:spLocks noChangeShapeType="1"/>
        </xdr:cNvSpPr>
      </xdr:nvSpPr>
      <xdr:spPr bwMode="auto">
        <a:xfrm>
          <a:off x="13201650" y="838200"/>
          <a:ext cx="0" cy="8191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21</xdr:col>
      <xdr:colOff>361950</xdr:colOff>
      <xdr:row>9</xdr:row>
      <xdr:rowOff>190500</xdr:rowOff>
    </xdr:from>
    <xdr:to>
      <xdr:col>21</xdr:col>
      <xdr:colOff>361950</xdr:colOff>
      <xdr:row>13</xdr:row>
      <xdr:rowOff>85725</xdr:rowOff>
    </xdr:to>
    <xdr:sp macro="" textlink="">
      <xdr:nvSpPr>
        <xdr:cNvPr id="10" name="Line 150"/>
        <xdr:cNvSpPr>
          <a:spLocks noChangeShapeType="1"/>
        </xdr:cNvSpPr>
      </xdr:nvSpPr>
      <xdr:spPr bwMode="auto">
        <a:xfrm>
          <a:off x="13163550" y="2676525"/>
          <a:ext cx="0" cy="10001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22</xdr:col>
      <xdr:colOff>247650</xdr:colOff>
      <xdr:row>14</xdr:row>
      <xdr:rowOff>28575</xdr:rowOff>
    </xdr:from>
    <xdr:to>
      <xdr:col>22</xdr:col>
      <xdr:colOff>247650</xdr:colOff>
      <xdr:row>18</xdr:row>
      <xdr:rowOff>38100</xdr:rowOff>
    </xdr:to>
    <xdr:sp macro="" textlink="">
      <xdr:nvSpPr>
        <xdr:cNvPr id="11" name="Line 151"/>
        <xdr:cNvSpPr>
          <a:spLocks noChangeShapeType="1"/>
        </xdr:cNvSpPr>
      </xdr:nvSpPr>
      <xdr:spPr bwMode="auto">
        <a:xfrm>
          <a:off x="13658850" y="3895725"/>
          <a:ext cx="0" cy="11144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21</xdr:col>
      <xdr:colOff>495300</xdr:colOff>
      <xdr:row>13</xdr:row>
      <xdr:rowOff>200025</xdr:rowOff>
    </xdr:from>
    <xdr:to>
      <xdr:col>21</xdr:col>
      <xdr:colOff>495300</xdr:colOff>
      <xdr:row>18</xdr:row>
      <xdr:rowOff>133350</xdr:rowOff>
    </xdr:to>
    <xdr:sp macro="" textlink="">
      <xdr:nvSpPr>
        <xdr:cNvPr id="12" name="Line 154"/>
        <xdr:cNvSpPr>
          <a:spLocks noChangeShapeType="1"/>
        </xdr:cNvSpPr>
      </xdr:nvSpPr>
      <xdr:spPr bwMode="auto">
        <a:xfrm>
          <a:off x="13296900" y="3790950"/>
          <a:ext cx="0" cy="13144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21</xdr:col>
      <xdr:colOff>247650</xdr:colOff>
      <xdr:row>0</xdr:row>
      <xdr:rowOff>200025</xdr:rowOff>
    </xdr:from>
    <xdr:to>
      <xdr:col>21</xdr:col>
      <xdr:colOff>247650</xdr:colOff>
      <xdr:row>11</xdr:row>
      <xdr:rowOff>171450</xdr:rowOff>
    </xdr:to>
    <xdr:sp macro="" textlink="">
      <xdr:nvSpPr>
        <xdr:cNvPr id="13" name="Line 155"/>
        <xdr:cNvSpPr>
          <a:spLocks noChangeShapeType="1"/>
        </xdr:cNvSpPr>
      </xdr:nvSpPr>
      <xdr:spPr bwMode="auto">
        <a:xfrm>
          <a:off x="13049250" y="200025"/>
          <a:ext cx="0" cy="3009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352425</xdr:colOff>
      <xdr:row>5</xdr:row>
      <xdr:rowOff>152400</xdr:rowOff>
    </xdr:from>
    <xdr:to>
      <xdr:col>9</xdr:col>
      <xdr:colOff>400050</xdr:colOff>
      <xdr:row>5</xdr:row>
      <xdr:rowOff>152400</xdr:rowOff>
    </xdr:to>
    <xdr:sp macro="" textlink="">
      <xdr:nvSpPr>
        <xdr:cNvPr id="14" name="Line 8"/>
        <xdr:cNvSpPr>
          <a:spLocks noChangeShapeType="1"/>
        </xdr:cNvSpPr>
      </xdr:nvSpPr>
      <xdr:spPr bwMode="auto">
        <a:xfrm>
          <a:off x="5838825" y="1533525"/>
          <a:ext cx="476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30</xdr:row>
      <xdr:rowOff>76200</xdr:rowOff>
    </xdr:from>
    <xdr:to>
      <xdr:col>15</xdr:col>
      <xdr:colOff>0</xdr:colOff>
      <xdr:row>31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144000" y="8362950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352425</xdr:colOff>
      <xdr:row>5</xdr:row>
      <xdr:rowOff>152400</xdr:rowOff>
    </xdr:from>
    <xdr:to>
      <xdr:col>9</xdr:col>
      <xdr:colOff>400050</xdr:colOff>
      <xdr:row>5</xdr:row>
      <xdr:rowOff>152400</xdr:rowOff>
    </xdr:to>
    <xdr:sp macro="" textlink="">
      <xdr:nvSpPr>
        <xdr:cNvPr id="3" name="Line 8"/>
        <xdr:cNvSpPr>
          <a:spLocks noChangeShapeType="1"/>
        </xdr:cNvSpPr>
      </xdr:nvSpPr>
      <xdr:spPr bwMode="auto">
        <a:xfrm>
          <a:off x="5838825" y="1533525"/>
          <a:ext cx="476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33</xdr:col>
      <xdr:colOff>95250</xdr:colOff>
      <xdr:row>4</xdr:row>
      <xdr:rowOff>0</xdr:rowOff>
    </xdr:from>
    <xdr:to>
      <xdr:col>33</xdr:col>
      <xdr:colOff>95250</xdr:colOff>
      <xdr:row>32</xdr:row>
      <xdr:rowOff>190500</xdr:rowOff>
    </xdr:to>
    <xdr:cxnSp macro="">
      <xdr:nvCxnSpPr>
        <xdr:cNvPr id="4" name="Straight Connector 12"/>
        <xdr:cNvCxnSpPr>
          <a:cxnSpLocks noChangeShapeType="1"/>
        </xdr:cNvCxnSpPr>
      </xdr:nvCxnSpPr>
      <xdr:spPr bwMode="auto">
        <a:xfrm rot="5400000">
          <a:off x="16249650" y="5067300"/>
          <a:ext cx="7924800" cy="0"/>
        </a:xfrm>
        <a:prstGeom prst="line">
          <a:avLst/>
        </a:prstGeom>
        <a:noFill/>
        <a:ln w="88900" cmpd="tri" algn="ctr">
          <a:solidFill>
            <a:srgbClr val="7F7F7F"/>
          </a:solidFill>
          <a:round/>
          <a:headEnd/>
          <a:tailEnd/>
        </a:ln>
      </xdr:spPr>
    </xdr:cxnSp>
    <xdr:clientData/>
  </xdr:twoCellAnchor>
  <xdr:twoCellAnchor>
    <xdr:from>
      <xdr:col>13</xdr:col>
      <xdr:colOff>1790700</xdr:colOff>
      <xdr:row>0</xdr:row>
      <xdr:rowOff>0</xdr:rowOff>
    </xdr:from>
    <xdr:to>
      <xdr:col>16</xdr:col>
      <xdr:colOff>375803</xdr:colOff>
      <xdr:row>32</xdr:row>
      <xdr:rowOff>85725</xdr:rowOff>
    </xdr:to>
    <xdr:grpSp>
      <xdr:nvGrpSpPr>
        <xdr:cNvPr id="5" name="Group 8"/>
        <xdr:cNvGrpSpPr/>
      </xdr:nvGrpSpPr>
      <xdr:grpSpPr>
        <a:xfrm>
          <a:off x="8526780" y="0"/>
          <a:ext cx="970163" cy="6501765"/>
          <a:chOff x="8980638" y="0"/>
          <a:chExt cx="1235653" cy="6775739"/>
        </a:xfrm>
      </xdr:grpSpPr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067228" y="1387537"/>
            <a:ext cx="724348" cy="498962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Household Income and Expenditure Statistics</a:t>
            </a:r>
          </a:p>
        </xdr:txBody>
      </xdr:sp>
      <xdr:sp macro="" textlink="">
        <xdr:nvSpPr>
          <xdr:cNvPr id="7" name="Text Box 1"/>
          <xdr:cNvSpPr txBox="1">
            <a:spLocks noChangeArrowheads="1"/>
          </xdr:cNvSpPr>
        </xdr:nvSpPr>
        <xdr:spPr bwMode="auto">
          <a:xfrm>
            <a:off x="8980638" y="6367104"/>
            <a:ext cx="1235653" cy="4086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8" name="Straight Connector 12"/>
          <xdr:cNvCxnSpPr>
            <a:cxnSpLocks noChangeShapeType="1"/>
          </xdr:cNvCxnSpPr>
        </xdr:nvCxnSpPr>
        <xdr:spPr bwMode="auto">
          <a:xfrm rot="5400000">
            <a:off x="6363487" y="3193055"/>
            <a:ext cx="638611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173627</xdr:rowOff>
    </xdr:from>
    <xdr:to>
      <xdr:col>0</xdr:col>
      <xdr:colOff>205740</xdr:colOff>
      <xdr:row>33</xdr:row>
      <xdr:rowOff>1113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0" y="9386207"/>
          <a:ext cx="205740" cy="1246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4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0</xdr:col>
      <xdr:colOff>0</xdr:colOff>
      <xdr:row>32</xdr:row>
      <xdr:rowOff>173627</xdr:rowOff>
    </xdr:from>
    <xdr:to>
      <xdr:col>0</xdr:col>
      <xdr:colOff>205740</xdr:colOff>
      <xdr:row>33</xdr:row>
      <xdr:rowOff>1113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0" y="9386207"/>
          <a:ext cx="205740" cy="1246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4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0</xdr:col>
      <xdr:colOff>0</xdr:colOff>
      <xdr:row>32</xdr:row>
      <xdr:rowOff>173627</xdr:rowOff>
    </xdr:from>
    <xdr:to>
      <xdr:col>0</xdr:col>
      <xdr:colOff>205740</xdr:colOff>
      <xdr:row>33</xdr:row>
      <xdr:rowOff>1113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0" y="9386207"/>
          <a:ext cx="205740" cy="1246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4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34</xdr:row>
      <xdr:rowOff>76200</xdr:rowOff>
    </xdr:from>
    <xdr:to>
      <xdr:col>19</xdr:col>
      <xdr:colOff>0</xdr:colOff>
      <xdr:row>35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265920" y="6499860"/>
          <a:ext cx="0" cy="129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38100</xdr:colOff>
      <xdr:row>31</xdr:row>
      <xdr:rowOff>142875</xdr:rowOff>
    </xdr:from>
    <xdr:to>
      <xdr:col>19</xdr:col>
      <xdr:colOff>38100</xdr:colOff>
      <xdr:row>31</xdr:row>
      <xdr:rowOff>276225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9304020" y="6261735"/>
          <a:ext cx="0" cy="1104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19</xdr:col>
      <xdr:colOff>30480</xdr:colOff>
      <xdr:row>0</xdr:row>
      <xdr:rowOff>0</xdr:rowOff>
    </xdr:from>
    <xdr:to>
      <xdr:col>20</xdr:col>
      <xdr:colOff>312420</xdr:colOff>
      <xdr:row>11</xdr:row>
      <xdr:rowOff>30480</xdr:rowOff>
    </xdr:to>
    <xdr:pic>
      <xdr:nvPicPr>
        <xdr:cNvPr id="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96400" y="0"/>
          <a:ext cx="548640" cy="21869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29</xdr:row>
      <xdr:rowOff>76200</xdr:rowOff>
    </xdr:from>
    <xdr:to>
      <xdr:col>15</xdr:col>
      <xdr:colOff>0</xdr:colOff>
      <xdr:row>30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846820" y="5974080"/>
          <a:ext cx="0" cy="129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352425</xdr:colOff>
      <xdr:row>5</xdr:row>
      <xdr:rowOff>152400</xdr:rowOff>
    </xdr:from>
    <xdr:to>
      <xdr:col>9</xdr:col>
      <xdr:colOff>400050</xdr:colOff>
      <xdr:row>5</xdr:row>
      <xdr:rowOff>152400</xdr:rowOff>
    </xdr:to>
    <xdr:sp macro="" textlink="">
      <xdr:nvSpPr>
        <xdr:cNvPr id="3" name="Line 8"/>
        <xdr:cNvSpPr>
          <a:spLocks noChangeShapeType="1"/>
        </xdr:cNvSpPr>
      </xdr:nvSpPr>
      <xdr:spPr bwMode="auto">
        <a:xfrm>
          <a:off x="6196965" y="1066800"/>
          <a:ext cx="476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8724900" y="1371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8724900" y="1371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8724900" y="1371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8724900" y="1371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13</xdr:col>
      <xdr:colOff>1876425</xdr:colOff>
      <xdr:row>7</xdr:row>
      <xdr:rowOff>76200</xdr:rowOff>
    </xdr:from>
    <xdr:to>
      <xdr:col>13</xdr:col>
      <xdr:colOff>1876425</xdr:colOff>
      <xdr:row>7</xdr:row>
      <xdr:rowOff>76200</xdr:rowOff>
    </xdr:to>
    <xdr:sp macro="" textlink="">
      <xdr:nvSpPr>
        <xdr:cNvPr id="8" name="Text Box 5"/>
        <xdr:cNvSpPr txBox="1">
          <a:spLocks noChangeArrowheads="1"/>
        </xdr:cNvSpPr>
      </xdr:nvSpPr>
      <xdr:spPr bwMode="auto">
        <a:xfrm>
          <a:off x="8726805" y="1371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8724900" y="1371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10" name="Text Box 7"/>
        <xdr:cNvSpPr txBox="1">
          <a:spLocks noChangeArrowheads="1"/>
        </xdr:cNvSpPr>
      </xdr:nvSpPr>
      <xdr:spPr bwMode="auto">
        <a:xfrm>
          <a:off x="8724900" y="1371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11" name="Text Box 8"/>
        <xdr:cNvSpPr txBox="1">
          <a:spLocks noChangeArrowheads="1"/>
        </xdr:cNvSpPr>
      </xdr:nvSpPr>
      <xdr:spPr bwMode="auto">
        <a:xfrm>
          <a:off x="8724900" y="1371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12" name="Text Box 9"/>
        <xdr:cNvSpPr txBox="1">
          <a:spLocks noChangeArrowheads="1"/>
        </xdr:cNvSpPr>
      </xdr:nvSpPr>
      <xdr:spPr bwMode="auto">
        <a:xfrm>
          <a:off x="8724900" y="1371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76200</xdr:rowOff>
    </xdr:to>
    <xdr:sp macro="" textlink="">
      <xdr:nvSpPr>
        <xdr:cNvPr id="13" name="Text Box 10"/>
        <xdr:cNvSpPr txBox="1">
          <a:spLocks noChangeArrowheads="1"/>
        </xdr:cNvSpPr>
      </xdr:nvSpPr>
      <xdr:spPr bwMode="auto">
        <a:xfrm>
          <a:off x="8846820" y="1371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81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76200</xdr:rowOff>
    </xdr:to>
    <xdr:sp macro="" textlink="">
      <xdr:nvSpPr>
        <xdr:cNvPr id="14" name="Text Box 11"/>
        <xdr:cNvSpPr txBox="1">
          <a:spLocks noChangeArrowheads="1"/>
        </xdr:cNvSpPr>
      </xdr:nvSpPr>
      <xdr:spPr bwMode="auto">
        <a:xfrm>
          <a:off x="8846820" y="1371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82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76200</xdr:rowOff>
    </xdr:to>
    <xdr:sp macro="" textlink="">
      <xdr:nvSpPr>
        <xdr:cNvPr id="15" name="Text Box 12"/>
        <xdr:cNvSpPr txBox="1">
          <a:spLocks noChangeArrowheads="1"/>
        </xdr:cNvSpPr>
      </xdr:nvSpPr>
      <xdr:spPr bwMode="auto">
        <a:xfrm>
          <a:off x="8846820" y="1371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83</a:t>
          </a:r>
        </a:p>
      </xdr:txBody>
    </xdr:sp>
    <xdr:clientData/>
  </xdr:twoCellAnchor>
  <xdr:twoCellAnchor>
    <xdr:from>
      <xdr:col>14</xdr:col>
      <xdr:colOff>123825</xdr:colOff>
      <xdr:row>7</xdr:row>
      <xdr:rowOff>76200</xdr:rowOff>
    </xdr:from>
    <xdr:to>
      <xdr:col>14</xdr:col>
      <xdr:colOff>123825</xdr:colOff>
      <xdr:row>7</xdr:row>
      <xdr:rowOff>76200</xdr:rowOff>
    </xdr:to>
    <xdr:sp macro="" textlink="">
      <xdr:nvSpPr>
        <xdr:cNvPr id="16" name="Text Box 13"/>
        <xdr:cNvSpPr txBox="1">
          <a:spLocks noChangeArrowheads="1"/>
        </xdr:cNvSpPr>
      </xdr:nvSpPr>
      <xdr:spPr bwMode="auto">
        <a:xfrm>
          <a:off x="8848725" y="1371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84</a:t>
          </a:r>
        </a:p>
      </xdr:txBody>
    </xdr:sp>
    <xdr:clientData/>
  </xdr:twoCellAnchor>
  <xdr:twoCellAnchor editAs="oneCell">
    <xdr:from>
      <xdr:col>15</xdr:col>
      <xdr:colOff>114300</xdr:colOff>
      <xdr:row>16</xdr:row>
      <xdr:rowOff>198120</xdr:rowOff>
    </xdr:from>
    <xdr:to>
      <xdr:col>16</xdr:col>
      <xdr:colOff>266700</xdr:colOff>
      <xdr:row>40</xdr:row>
      <xdr:rowOff>182880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61120" y="3505200"/>
          <a:ext cx="457200" cy="3009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30</xdr:row>
      <xdr:rowOff>76200</xdr:rowOff>
    </xdr:from>
    <xdr:to>
      <xdr:col>15</xdr:col>
      <xdr:colOff>0</xdr:colOff>
      <xdr:row>31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542020" y="5882640"/>
          <a:ext cx="0" cy="129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352425</xdr:colOff>
      <xdr:row>5</xdr:row>
      <xdr:rowOff>152400</xdr:rowOff>
    </xdr:from>
    <xdr:to>
      <xdr:col>9</xdr:col>
      <xdr:colOff>400050</xdr:colOff>
      <xdr:row>5</xdr:row>
      <xdr:rowOff>152400</xdr:rowOff>
    </xdr:to>
    <xdr:sp macro="" textlink="">
      <xdr:nvSpPr>
        <xdr:cNvPr id="3" name="Line 8"/>
        <xdr:cNvSpPr>
          <a:spLocks noChangeShapeType="1"/>
        </xdr:cNvSpPr>
      </xdr:nvSpPr>
      <xdr:spPr bwMode="auto">
        <a:xfrm>
          <a:off x="5724525" y="1066800"/>
          <a:ext cx="476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 editAs="oneCell">
    <xdr:from>
      <xdr:col>14</xdr:col>
      <xdr:colOff>15240</xdr:colOff>
      <xdr:row>0</xdr:row>
      <xdr:rowOff>0</xdr:rowOff>
    </xdr:from>
    <xdr:to>
      <xdr:col>16</xdr:col>
      <xdr:colOff>137160</xdr:colOff>
      <xdr:row>12</xdr:row>
      <xdr:rowOff>7620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435340" y="0"/>
          <a:ext cx="495300" cy="22707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29</xdr:row>
      <xdr:rowOff>76200</xdr:rowOff>
    </xdr:from>
    <xdr:to>
      <xdr:col>19</xdr:col>
      <xdr:colOff>0</xdr:colOff>
      <xdr:row>30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311640" y="6362700"/>
          <a:ext cx="0" cy="129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19050</xdr:colOff>
      <xdr:row>27</xdr:row>
      <xdr:rowOff>0</xdr:rowOff>
    </xdr:from>
    <xdr:to>
      <xdr:col>20</xdr:col>
      <xdr:colOff>19050</xdr:colOff>
      <xdr:row>29</xdr:row>
      <xdr:rowOff>0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9330690" y="6210300"/>
          <a:ext cx="25146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ctr" rtl="1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        สถิติรายได้และรายจ่ายของครัวเรือน</a:t>
          </a:r>
        </a:p>
      </xdr:txBody>
    </xdr:sp>
    <xdr:clientData/>
  </xdr:twoCellAnchor>
  <xdr:twoCellAnchor editAs="oneCell">
    <xdr:from>
      <xdr:col>20</xdr:col>
      <xdr:colOff>91440</xdr:colOff>
      <xdr:row>18</xdr:row>
      <xdr:rowOff>106680</xdr:rowOff>
    </xdr:from>
    <xdr:to>
      <xdr:col>21</xdr:col>
      <xdr:colOff>22860</xdr:colOff>
      <xdr:row>31</xdr:row>
      <xdr:rowOff>22860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654540" y="3718560"/>
          <a:ext cx="487680" cy="30251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33</xdr:row>
      <xdr:rowOff>76200</xdr:rowOff>
    </xdr:from>
    <xdr:to>
      <xdr:col>18</xdr:col>
      <xdr:colOff>0</xdr:colOff>
      <xdr:row>34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182100" y="641604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129539</xdr:colOff>
      <xdr:row>1</xdr:row>
      <xdr:rowOff>7620</xdr:rowOff>
    </xdr:from>
    <xdr:to>
      <xdr:col>19</xdr:col>
      <xdr:colOff>215265</xdr:colOff>
      <xdr:row>21</xdr:row>
      <xdr:rowOff>149279</xdr:rowOff>
    </xdr:to>
    <xdr:grpSp>
      <xdr:nvGrpSpPr>
        <xdr:cNvPr id="3" name="Group 8"/>
        <xdr:cNvGrpSpPr/>
      </xdr:nvGrpSpPr>
      <xdr:grpSpPr>
        <a:xfrm>
          <a:off x="14436089" y="283845"/>
          <a:ext cx="466726" cy="4199309"/>
          <a:chOff x="9648824" y="57150"/>
          <a:chExt cx="333376" cy="4166924"/>
        </a:xfrm>
      </xdr:grpSpPr>
      <xdr:grpSp>
        <xdr:nvGrpSpPr>
          <xdr:cNvPr id="4" name="Group 14"/>
          <xdr:cNvGrpSpPr/>
        </xdr:nvGrpSpPr>
        <xdr:grpSpPr>
          <a:xfrm>
            <a:off x="9648824" y="57150"/>
            <a:ext cx="333376" cy="509677"/>
            <a:chOff x="9629774" y="161925"/>
            <a:chExt cx="333376" cy="509677"/>
          </a:xfrm>
        </xdr:grpSpPr>
        <xdr:sp macro="" textlink="">
          <xdr:nvSpPr>
            <xdr:cNvPr id="6" name="Flowchart: Delay 12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6"/>
            <xdr:cNvSpPr txBox="1"/>
          </xdr:nvSpPr>
          <xdr:spPr>
            <a:xfrm rot="5400000">
              <a:off x="9567818" y="290558"/>
              <a:ext cx="443000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100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725025" y="504825"/>
            <a:ext cx="255104" cy="37192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สถิติรายได้และรายจ่ายของครัวเรือน</a:t>
            </a:r>
          </a:p>
        </xdr:txBody>
      </xdr:sp>
    </xdr:grpSp>
    <xdr:clientData/>
  </xdr:twoCellAnchor>
  <xdr:twoCellAnchor editAs="oneCell">
    <xdr:from>
      <xdr:col>18</xdr:col>
      <xdr:colOff>76200</xdr:colOff>
      <xdr:row>0</xdr:row>
      <xdr:rowOff>45720</xdr:rowOff>
    </xdr:from>
    <xdr:to>
      <xdr:col>20</xdr:col>
      <xdr:colOff>22860</xdr:colOff>
      <xdr:row>10</xdr:row>
      <xdr:rowOff>182880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58300" y="45720"/>
          <a:ext cx="556260" cy="21640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69" name="Text Box 1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0" name="Text Box 2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1" name="Text Box 3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2" name="Text Box 4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980" name="Text Box 5"/>
        <xdr:cNvSpPr txBox="1">
          <a:spLocks noChangeArrowheads="1"/>
        </xdr:cNvSpPr>
      </xdr:nvSpPr>
      <xdr:spPr bwMode="auto">
        <a:xfrm>
          <a:off x="9534525" y="1657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4" name="Text Box 6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5" name="Text Box 7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6" name="Text Box 8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7" name="Text Box 9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  <xdr:twoCellAnchor>
    <xdr:from>
      <xdr:col>10</xdr:col>
      <xdr:colOff>209550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7178" name="Text Box 10"/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81</a:t>
          </a:r>
        </a:p>
      </xdr:txBody>
    </xdr:sp>
    <xdr:clientData/>
  </xdr:twoCellAnchor>
  <xdr:twoCellAnchor>
    <xdr:from>
      <xdr:col>10</xdr:col>
      <xdr:colOff>152400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7179" name="Text Box 11"/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82</a:t>
          </a:r>
        </a:p>
      </xdr:txBody>
    </xdr:sp>
    <xdr:clientData/>
  </xdr:twoCellAnchor>
  <xdr:twoCellAnchor>
    <xdr:from>
      <xdr:col>10</xdr:col>
      <xdr:colOff>200025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7180" name="Text Box 12"/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83</a:t>
          </a:r>
        </a:p>
      </xdr:txBody>
    </xdr:sp>
    <xdr:clientData/>
  </xdr:twoCellAnchor>
  <xdr:twoCellAnchor>
    <xdr:from>
      <xdr:col>10</xdr:col>
      <xdr:colOff>142875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7181" name="Text Box 13"/>
        <xdr:cNvSpPr txBox="1">
          <a:spLocks noChangeArrowheads="1"/>
        </xdr:cNvSpPr>
      </xdr:nvSpPr>
      <xdr:spPr bwMode="auto">
        <a:xfrm>
          <a:off x="9639300" y="1685925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84</a:t>
          </a:r>
        </a:p>
      </xdr:txBody>
    </xdr:sp>
    <xdr:clientData/>
  </xdr:twoCellAnchor>
  <xdr:twoCellAnchor>
    <xdr:from>
      <xdr:col>11</xdr:col>
      <xdr:colOff>146474</xdr:colOff>
      <xdr:row>12</xdr:row>
      <xdr:rowOff>203198</xdr:rowOff>
    </xdr:from>
    <xdr:to>
      <xdr:col>12</xdr:col>
      <xdr:colOff>212704</xdr:colOff>
      <xdr:row>28</xdr:row>
      <xdr:rowOff>93132</xdr:rowOff>
    </xdr:to>
    <xdr:grpSp>
      <xdr:nvGrpSpPr>
        <xdr:cNvPr id="19" name="Group 8"/>
        <xdr:cNvGrpSpPr/>
      </xdr:nvGrpSpPr>
      <xdr:grpSpPr>
        <a:xfrm>
          <a:off x="14453024" y="3213098"/>
          <a:ext cx="532955" cy="3671359"/>
          <a:chOff x="9473048" y="2034883"/>
          <a:chExt cx="446807" cy="4297510"/>
        </a:xfrm>
      </xdr:grpSpPr>
      <xdr:grpSp>
        <xdr:nvGrpSpPr>
          <xdr:cNvPr id="20" name="Group 19"/>
          <xdr:cNvGrpSpPr/>
        </xdr:nvGrpSpPr>
        <xdr:grpSpPr>
          <a:xfrm>
            <a:off x="9576956" y="5922818"/>
            <a:ext cx="342899" cy="409575"/>
            <a:chOff x="9544051" y="6057900"/>
            <a:chExt cx="342899" cy="409575"/>
          </a:xfrm>
        </xdr:grpSpPr>
        <xdr:sp macro="" textlink="">
          <xdr:nvSpPr>
            <xdr:cNvPr id="22" name="Flowchart: Delay 12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3" name="TextBox 22"/>
            <xdr:cNvSpPr txBox="1"/>
          </xdr:nvSpPr>
          <xdr:spPr>
            <a:xfrm rot="5400000">
              <a:off x="9520238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95</a:t>
              </a:r>
              <a:endParaRPr lang="th-TH" sz="1100"/>
            </a:p>
          </xdr:txBody>
        </xdr:sp>
      </xdr:grpSp>
      <xdr:sp macro="" textlink="">
        <xdr:nvSpPr>
          <xdr:cNvPr id="21" name="Text Box 6"/>
          <xdr:cNvSpPr txBox="1">
            <a:spLocks noChangeArrowheads="1"/>
          </xdr:cNvSpPr>
        </xdr:nvSpPr>
        <xdr:spPr bwMode="auto">
          <a:xfrm>
            <a:off x="9473048" y="2034883"/>
            <a:ext cx="397420" cy="384586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Household Income and Expenditure Statistics</a:t>
            </a:r>
          </a:p>
        </xdr:txBody>
      </xdr:sp>
    </xdr:grpSp>
    <xdr:clientData/>
  </xdr:twoCellAnchor>
  <xdr:twoCellAnchor editAs="oneCell">
    <xdr:from>
      <xdr:col>11</xdr:col>
      <xdr:colOff>129540</xdr:colOff>
      <xdr:row>15</xdr:row>
      <xdr:rowOff>76200</xdr:rowOff>
    </xdr:from>
    <xdr:to>
      <xdr:col>12</xdr:col>
      <xdr:colOff>259080</xdr:colOff>
      <xdr:row>28</xdr:row>
      <xdr:rowOff>152400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96400" y="3962400"/>
          <a:ext cx="426720" cy="30708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34</xdr:row>
      <xdr:rowOff>76200</xdr:rowOff>
    </xdr:from>
    <xdr:to>
      <xdr:col>19</xdr:col>
      <xdr:colOff>0</xdr:colOff>
      <xdr:row>35</xdr:row>
      <xdr:rowOff>0</xdr:rowOff>
    </xdr:to>
    <xdr:sp macro="" textlink="">
      <xdr:nvSpPr>
        <xdr:cNvPr id="4553" name="Text Box 1"/>
        <xdr:cNvSpPr txBox="1">
          <a:spLocks noChangeArrowheads="1"/>
        </xdr:cNvSpPr>
      </xdr:nvSpPr>
      <xdr:spPr bwMode="auto">
        <a:xfrm>
          <a:off x="9734550" y="64484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38100</xdr:colOff>
      <xdr:row>31</xdr:row>
      <xdr:rowOff>142875</xdr:rowOff>
    </xdr:from>
    <xdr:to>
      <xdr:col>19</xdr:col>
      <xdr:colOff>38100</xdr:colOff>
      <xdr:row>31</xdr:row>
      <xdr:rowOff>276225</xdr:rowOff>
    </xdr:to>
    <xdr:sp macro="" textlink="">
      <xdr:nvSpPr>
        <xdr:cNvPr id="4554" name="Text Box 1"/>
        <xdr:cNvSpPr txBox="1">
          <a:spLocks noChangeArrowheads="1"/>
        </xdr:cNvSpPr>
      </xdr:nvSpPr>
      <xdr:spPr bwMode="auto">
        <a:xfrm>
          <a:off x="9772650" y="60960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0</xdr:colOff>
      <xdr:row>1</xdr:row>
      <xdr:rowOff>83820</xdr:rowOff>
    </xdr:from>
    <xdr:to>
      <xdr:col>20</xdr:col>
      <xdr:colOff>62865</xdr:colOff>
      <xdr:row>22</xdr:row>
      <xdr:rowOff>179759</xdr:rowOff>
    </xdr:to>
    <xdr:grpSp>
      <xdr:nvGrpSpPr>
        <xdr:cNvPr id="13" name="Group 8"/>
        <xdr:cNvGrpSpPr/>
      </xdr:nvGrpSpPr>
      <xdr:grpSpPr>
        <a:xfrm>
          <a:off x="9265920" y="312420"/>
          <a:ext cx="329565" cy="4111679"/>
          <a:chOff x="9648825" y="57150"/>
          <a:chExt cx="333375" cy="4166924"/>
        </a:xfrm>
      </xdr:grpSpPr>
      <xdr:grpSp>
        <xdr:nvGrpSpPr>
          <xdr:cNvPr id="14" name="Group 14"/>
          <xdr:cNvGrpSpPr/>
        </xdr:nvGrpSpPr>
        <xdr:grpSpPr>
          <a:xfrm>
            <a:off x="9648825" y="57150"/>
            <a:ext cx="333375" cy="433390"/>
            <a:chOff x="9629775" y="161925"/>
            <a:chExt cx="333375" cy="433390"/>
          </a:xfrm>
        </xdr:grpSpPr>
        <xdr:sp macro="" textlink="">
          <xdr:nvSpPr>
            <xdr:cNvPr id="16" name="Flowchart: Delay 12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7" name="TextBox 16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96</a:t>
              </a:r>
              <a:endParaRPr lang="th-TH" sz="1100"/>
            </a:p>
          </xdr:txBody>
        </xdr:sp>
      </xdr:grpSp>
      <xdr:sp macro="" textlink="">
        <xdr:nvSpPr>
          <xdr:cNvPr id="15" name="Text Box 6"/>
          <xdr:cNvSpPr txBox="1">
            <a:spLocks noChangeArrowheads="1"/>
          </xdr:cNvSpPr>
        </xdr:nvSpPr>
        <xdr:spPr bwMode="auto">
          <a:xfrm>
            <a:off x="9725025" y="504825"/>
            <a:ext cx="255104" cy="37192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สถิติรายได้และรายจ่ายของครัวเรือน</a:t>
            </a:r>
          </a:p>
        </xdr:txBody>
      </xdr:sp>
    </xdr:grpSp>
    <xdr:clientData/>
  </xdr:twoCellAnchor>
  <xdr:twoCellAnchor editAs="oneCell">
    <xdr:from>
      <xdr:col>18</xdr:col>
      <xdr:colOff>22860</xdr:colOff>
      <xdr:row>1</xdr:row>
      <xdr:rowOff>45720</xdr:rowOff>
    </xdr:from>
    <xdr:to>
      <xdr:col>20</xdr:col>
      <xdr:colOff>251460</xdr:colOff>
      <xdr:row>12</xdr:row>
      <xdr:rowOff>114300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35440" y="274320"/>
          <a:ext cx="548640" cy="21869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29</xdr:row>
      <xdr:rowOff>76200</xdr:rowOff>
    </xdr:from>
    <xdr:to>
      <xdr:col>15</xdr:col>
      <xdr:colOff>0</xdr:colOff>
      <xdr:row>30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144000" y="8086725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352425</xdr:colOff>
      <xdr:row>5</xdr:row>
      <xdr:rowOff>152400</xdr:rowOff>
    </xdr:from>
    <xdr:to>
      <xdr:col>9</xdr:col>
      <xdr:colOff>400050</xdr:colOff>
      <xdr:row>5</xdr:row>
      <xdr:rowOff>152400</xdr:rowOff>
    </xdr:to>
    <xdr:sp macro="" textlink="">
      <xdr:nvSpPr>
        <xdr:cNvPr id="3" name="Line 8"/>
        <xdr:cNvSpPr>
          <a:spLocks noChangeShapeType="1"/>
        </xdr:cNvSpPr>
      </xdr:nvSpPr>
      <xdr:spPr bwMode="auto">
        <a:xfrm>
          <a:off x="5838825" y="1533525"/>
          <a:ext cx="476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8534400" y="2009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8534400" y="2009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8534400" y="2009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8534400" y="2009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13</xdr:col>
      <xdr:colOff>1876425</xdr:colOff>
      <xdr:row>7</xdr:row>
      <xdr:rowOff>76200</xdr:rowOff>
    </xdr:from>
    <xdr:to>
      <xdr:col>13</xdr:col>
      <xdr:colOff>1876425</xdr:colOff>
      <xdr:row>7</xdr:row>
      <xdr:rowOff>76200</xdr:rowOff>
    </xdr:to>
    <xdr:sp macro="" textlink="">
      <xdr:nvSpPr>
        <xdr:cNvPr id="8" name="Text Box 5"/>
        <xdr:cNvSpPr txBox="1">
          <a:spLocks noChangeArrowheads="1"/>
        </xdr:cNvSpPr>
      </xdr:nvSpPr>
      <xdr:spPr bwMode="auto">
        <a:xfrm>
          <a:off x="8534400" y="2009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8534400" y="2009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10" name="Text Box 7"/>
        <xdr:cNvSpPr txBox="1">
          <a:spLocks noChangeArrowheads="1"/>
        </xdr:cNvSpPr>
      </xdr:nvSpPr>
      <xdr:spPr bwMode="auto">
        <a:xfrm>
          <a:off x="8534400" y="2009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11" name="Text Box 8"/>
        <xdr:cNvSpPr txBox="1">
          <a:spLocks noChangeArrowheads="1"/>
        </xdr:cNvSpPr>
      </xdr:nvSpPr>
      <xdr:spPr bwMode="auto">
        <a:xfrm>
          <a:off x="8534400" y="2009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12" name="Text Box 9"/>
        <xdr:cNvSpPr txBox="1">
          <a:spLocks noChangeArrowheads="1"/>
        </xdr:cNvSpPr>
      </xdr:nvSpPr>
      <xdr:spPr bwMode="auto">
        <a:xfrm>
          <a:off x="8534400" y="2009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76200</xdr:rowOff>
    </xdr:to>
    <xdr:sp macro="" textlink="">
      <xdr:nvSpPr>
        <xdr:cNvPr id="13" name="Text Box 10"/>
        <xdr:cNvSpPr txBox="1">
          <a:spLocks noChangeArrowheads="1"/>
        </xdr:cNvSpPr>
      </xdr:nvSpPr>
      <xdr:spPr bwMode="auto">
        <a:xfrm>
          <a:off x="9144000" y="2009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81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76200</xdr:rowOff>
    </xdr:to>
    <xdr:sp macro="" textlink="">
      <xdr:nvSpPr>
        <xdr:cNvPr id="14" name="Text Box 11"/>
        <xdr:cNvSpPr txBox="1">
          <a:spLocks noChangeArrowheads="1"/>
        </xdr:cNvSpPr>
      </xdr:nvSpPr>
      <xdr:spPr bwMode="auto">
        <a:xfrm>
          <a:off x="9144000" y="2009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82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76200</xdr:rowOff>
    </xdr:to>
    <xdr:sp macro="" textlink="">
      <xdr:nvSpPr>
        <xdr:cNvPr id="15" name="Text Box 12"/>
        <xdr:cNvSpPr txBox="1">
          <a:spLocks noChangeArrowheads="1"/>
        </xdr:cNvSpPr>
      </xdr:nvSpPr>
      <xdr:spPr bwMode="auto">
        <a:xfrm>
          <a:off x="9144000" y="2009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83</a:t>
          </a:r>
        </a:p>
      </xdr:txBody>
    </xdr:sp>
    <xdr:clientData/>
  </xdr:twoCellAnchor>
  <xdr:twoCellAnchor>
    <xdr:from>
      <xdr:col>14</xdr:col>
      <xdr:colOff>123825</xdr:colOff>
      <xdr:row>7</xdr:row>
      <xdr:rowOff>76200</xdr:rowOff>
    </xdr:from>
    <xdr:to>
      <xdr:col>14</xdr:col>
      <xdr:colOff>123825</xdr:colOff>
      <xdr:row>7</xdr:row>
      <xdr:rowOff>76200</xdr:rowOff>
    </xdr:to>
    <xdr:sp macro="" textlink="">
      <xdr:nvSpPr>
        <xdr:cNvPr id="16" name="Text Box 13"/>
        <xdr:cNvSpPr txBox="1">
          <a:spLocks noChangeArrowheads="1"/>
        </xdr:cNvSpPr>
      </xdr:nvSpPr>
      <xdr:spPr bwMode="auto">
        <a:xfrm>
          <a:off x="8658225" y="2009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84</a:t>
          </a:r>
        </a:p>
      </xdr:txBody>
    </xdr:sp>
    <xdr:clientData/>
  </xdr:twoCellAnchor>
  <xdr:twoCellAnchor>
    <xdr:from>
      <xdr:col>15</xdr:col>
      <xdr:colOff>160020</xdr:colOff>
      <xdr:row>10</xdr:row>
      <xdr:rowOff>167640</xdr:rowOff>
    </xdr:from>
    <xdr:to>
      <xdr:col>16</xdr:col>
      <xdr:colOff>222017</xdr:colOff>
      <xdr:row>40</xdr:row>
      <xdr:rowOff>114130</xdr:rowOff>
    </xdr:to>
    <xdr:grpSp>
      <xdr:nvGrpSpPr>
        <xdr:cNvPr id="21" name="Group 8"/>
        <xdr:cNvGrpSpPr/>
      </xdr:nvGrpSpPr>
      <xdr:grpSpPr>
        <a:xfrm>
          <a:off x="9006840" y="2194560"/>
          <a:ext cx="366797" cy="4251790"/>
          <a:chOff x="9473048" y="2034883"/>
          <a:chExt cx="446807" cy="4297510"/>
        </a:xfrm>
      </xdr:grpSpPr>
      <xdr:grpSp>
        <xdr:nvGrpSpPr>
          <xdr:cNvPr id="22" name="Group 19"/>
          <xdr:cNvGrpSpPr/>
        </xdr:nvGrpSpPr>
        <xdr:grpSpPr>
          <a:xfrm>
            <a:off x="9576956" y="5922818"/>
            <a:ext cx="342899" cy="409575"/>
            <a:chOff x="9544051" y="6057900"/>
            <a:chExt cx="342899" cy="409575"/>
          </a:xfrm>
        </xdr:grpSpPr>
        <xdr:sp macro="" textlink="">
          <xdr:nvSpPr>
            <xdr:cNvPr id="24" name="Flowchart: Delay 12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5" name="TextBox 24"/>
            <xdr:cNvSpPr txBox="1"/>
          </xdr:nvSpPr>
          <xdr:spPr>
            <a:xfrm rot="5400000">
              <a:off x="9520238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97</a:t>
              </a:r>
              <a:endParaRPr lang="th-TH" sz="1100"/>
            </a:p>
          </xdr:txBody>
        </xdr:sp>
      </xdr:grpSp>
      <xdr:sp macro="" textlink="">
        <xdr:nvSpPr>
          <xdr:cNvPr id="23" name="Text Box 6"/>
          <xdr:cNvSpPr txBox="1">
            <a:spLocks noChangeArrowheads="1"/>
          </xdr:cNvSpPr>
        </xdr:nvSpPr>
        <xdr:spPr bwMode="auto">
          <a:xfrm>
            <a:off x="9473048" y="2034883"/>
            <a:ext cx="397420" cy="384586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Household Income and Expenditure Statistics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topLeftCell="G18" zoomScaleNormal="100" workbookViewId="0">
      <selection activeCell="J28" sqref="J28"/>
    </sheetView>
  </sheetViews>
  <sheetFormatPr defaultColWidth="9.09765625" defaultRowHeight="23.45" customHeight="1"/>
  <cols>
    <col min="1" max="1" width="1.69921875" style="3" customWidth="1"/>
    <col min="2" max="2" width="6.19921875" style="3" customWidth="1"/>
    <col min="3" max="3" width="6" style="3" customWidth="1"/>
    <col min="4" max="4" width="24.09765625" style="3" customWidth="1"/>
    <col min="5" max="5" width="18.19921875" style="3" customWidth="1"/>
    <col min="6" max="6" width="17.3984375" style="3" customWidth="1"/>
    <col min="7" max="7" width="20" style="3" customWidth="1"/>
    <col min="8" max="8" width="18.09765625" style="3" customWidth="1"/>
    <col min="9" max="9" width="1.3984375" style="3" customWidth="1"/>
    <col min="10" max="10" width="35.19921875" style="3" customWidth="1"/>
    <col min="11" max="11" width="1.8984375" style="25" customWidth="1"/>
    <col min="12" max="12" width="4.8984375" style="25" customWidth="1"/>
    <col min="13" max="16384" width="9.09765625" style="25"/>
  </cols>
  <sheetData>
    <row r="1" spans="1:10" s="4" customFormat="1" ht="23.45" customHeight="1">
      <c r="A1" s="1"/>
      <c r="B1" s="1" t="s">
        <v>0</v>
      </c>
      <c r="C1" s="234" t="s">
        <v>369</v>
      </c>
      <c r="D1" s="1"/>
      <c r="E1" s="1"/>
      <c r="F1" s="1"/>
      <c r="G1" s="1"/>
      <c r="H1" s="1"/>
      <c r="I1" s="1"/>
      <c r="J1" s="3"/>
    </row>
    <row r="2" spans="1:10" s="7" customFormat="1" ht="23.45" customHeight="1">
      <c r="A2" s="5"/>
      <c r="B2" s="1" t="s">
        <v>146</v>
      </c>
      <c r="C2" s="234" t="s">
        <v>370</v>
      </c>
      <c r="D2" s="1"/>
      <c r="E2" s="5"/>
      <c r="F2" s="5"/>
      <c r="G2" s="5"/>
      <c r="H2" s="5"/>
      <c r="I2" s="5"/>
      <c r="J2" s="6"/>
    </row>
    <row r="3" spans="1:10" s="7" customFormat="1" ht="14.45" customHeight="1">
      <c r="A3" s="5"/>
      <c r="B3" s="5"/>
      <c r="C3" s="8"/>
      <c r="D3" s="5"/>
      <c r="E3" s="5"/>
      <c r="F3" s="5"/>
      <c r="G3" s="5"/>
      <c r="H3" s="5"/>
      <c r="I3" s="5"/>
      <c r="J3" s="9"/>
    </row>
    <row r="4" spans="1:10" s="11" customFormat="1" ht="23.45" customHeight="1">
      <c r="A4" s="260" t="s">
        <v>20</v>
      </c>
      <c r="B4" s="260"/>
      <c r="C4" s="260"/>
      <c r="D4" s="260"/>
      <c r="E4" s="10"/>
      <c r="F4" s="10"/>
      <c r="G4" s="10" t="s">
        <v>25</v>
      </c>
      <c r="H4" s="10" t="s">
        <v>145</v>
      </c>
      <c r="I4" s="263" t="s">
        <v>157</v>
      </c>
      <c r="J4" s="260"/>
    </row>
    <row r="5" spans="1:10" s="11" customFormat="1" ht="23.45" customHeight="1">
      <c r="A5" s="261"/>
      <c r="B5" s="261"/>
      <c r="C5" s="261"/>
      <c r="D5" s="261"/>
      <c r="E5" s="12" t="s">
        <v>21</v>
      </c>
      <c r="F5" s="12" t="s">
        <v>23</v>
      </c>
      <c r="G5" s="12" t="s">
        <v>26</v>
      </c>
      <c r="H5" s="12" t="s">
        <v>27</v>
      </c>
      <c r="I5" s="264"/>
      <c r="J5" s="261"/>
    </row>
    <row r="6" spans="1:10" s="11" customFormat="1" ht="23.45" customHeight="1">
      <c r="A6" s="261"/>
      <c r="B6" s="261"/>
      <c r="C6" s="261"/>
      <c r="D6" s="261"/>
      <c r="E6" s="12" t="s">
        <v>22</v>
      </c>
      <c r="F6" s="12" t="s">
        <v>22</v>
      </c>
      <c r="G6" s="12" t="s">
        <v>45</v>
      </c>
      <c r="H6" s="12" t="s">
        <v>168</v>
      </c>
      <c r="I6" s="264"/>
      <c r="J6" s="261"/>
    </row>
    <row r="7" spans="1:10" s="11" customFormat="1" ht="23.45" customHeight="1">
      <c r="A7" s="262"/>
      <c r="B7" s="262"/>
      <c r="C7" s="262"/>
      <c r="D7" s="262"/>
      <c r="E7" s="13" t="s">
        <v>282</v>
      </c>
      <c r="F7" s="13" t="s">
        <v>204</v>
      </c>
      <c r="G7" s="13" t="s">
        <v>24</v>
      </c>
      <c r="H7" s="13" t="s">
        <v>28</v>
      </c>
      <c r="I7" s="265"/>
      <c r="J7" s="262"/>
    </row>
    <row r="8" spans="1:10" s="14" customFormat="1" ht="19.899999999999999" customHeight="1">
      <c r="A8" s="266" t="s">
        <v>46</v>
      </c>
      <c r="B8" s="266"/>
      <c r="C8" s="266"/>
      <c r="D8" s="267"/>
      <c r="E8" s="91">
        <v>24429</v>
      </c>
      <c r="F8" s="91">
        <v>17840.830000000002</v>
      </c>
      <c r="G8" s="91">
        <v>223238.94</v>
      </c>
      <c r="H8" s="90">
        <f>F8*100/E8</f>
        <v>73.031356175037871</v>
      </c>
      <c r="I8" s="268" t="s">
        <v>72</v>
      </c>
      <c r="J8" s="266"/>
    </row>
    <row r="9" spans="1:10" s="17" customFormat="1" ht="5.45" customHeight="1">
      <c r="A9" s="15"/>
      <c r="B9" s="15"/>
      <c r="C9" s="15"/>
      <c r="D9" s="15"/>
      <c r="E9" s="16"/>
      <c r="F9" s="16"/>
      <c r="G9" s="16"/>
      <c r="H9" s="16"/>
      <c r="I9" s="16"/>
      <c r="J9" s="15"/>
    </row>
    <row r="10" spans="1:10" s="14" customFormat="1" ht="19.899999999999999" customHeight="1">
      <c r="A10" s="150" t="s">
        <v>29</v>
      </c>
      <c r="B10" s="238"/>
      <c r="C10" s="238"/>
      <c r="E10" s="91">
        <f>SUM(E11:E13)/3</f>
        <v>22163.666666666668</v>
      </c>
      <c r="F10" s="91">
        <f>SUM(F11:F13)/3</f>
        <v>17439.793333333331</v>
      </c>
      <c r="G10" s="91">
        <f>SUM(G11:G13)/3</f>
        <v>176887.66666666666</v>
      </c>
      <c r="H10" s="90">
        <f>F10*100/E10</f>
        <v>78.686408686889934</v>
      </c>
      <c r="I10" s="151" t="s">
        <v>48</v>
      </c>
      <c r="J10" s="150"/>
    </row>
    <row r="11" spans="1:10" s="252" customFormat="1" ht="19.899999999999999" customHeight="1">
      <c r="A11" s="152"/>
      <c r="B11" s="153" t="s">
        <v>47</v>
      </c>
      <c r="C11" s="152"/>
      <c r="D11" s="152"/>
      <c r="E11" s="92">
        <v>21836</v>
      </c>
      <c r="F11" s="92">
        <v>14754.05</v>
      </c>
      <c r="G11" s="92">
        <v>186339</v>
      </c>
      <c r="H11" s="156">
        <f t="shared" ref="H11:H25" si="0">F11*100/E11</f>
        <v>67.567549001648658</v>
      </c>
      <c r="I11" s="154"/>
      <c r="J11" s="153" t="s">
        <v>33</v>
      </c>
    </row>
    <row r="12" spans="1:10" s="252" customFormat="1" ht="19.899999999999999" customHeight="1">
      <c r="A12" s="152"/>
      <c r="B12" s="153" t="s">
        <v>155</v>
      </c>
      <c r="C12" s="152"/>
      <c r="D12" s="152"/>
      <c r="E12" s="92">
        <v>31657</v>
      </c>
      <c r="F12" s="92">
        <v>26145.439999999999</v>
      </c>
      <c r="G12" s="92">
        <v>255642</v>
      </c>
      <c r="H12" s="156">
        <f t="shared" si="0"/>
        <v>82.589758979056768</v>
      </c>
      <c r="I12" s="154"/>
      <c r="J12" s="153" t="s">
        <v>156</v>
      </c>
    </row>
    <row r="13" spans="1:10" s="252" customFormat="1" ht="19.899999999999999" customHeight="1">
      <c r="A13" s="152"/>
      <c r="B13" s="153" t="s">
        <v>148</v>
      </c>
      <c r="C13" s="152"/>
      <c r="E13" s="92">
        <v>12998</v>
      </c>
      <c r="F13" s="92">
        <v>11419.89</v>
      </c>
      <c r="G13" s="92">
        <v>88682</v>
      </c>
      <c r="H13" s="156">
        <f t="shared" si="0"/>
        <v>87.858824434528387</v>
      </c>
      <c r="I13" s="154"/>
      <c r="J13" s="153" t="s">
        <v>147</v>
      </c>
    </row>
    <row r="14" spans="1:10" s="14" customFormat="1" ht="23.45" customHeight="1">
      <c r="A14" s="150" t="s">
        <v>190</v>
      </c>
      <c r="B14" s="150"/>
      <c r="C14" s="238"/>
      <c r="D14" s="238"/>
      <c r="E14" s="158">
        <v>26610</v>
      </c>
      <c r="F14" s="158">
        <v>21476.62</v>
      </c>
      <c r="G14" s="158">
        <v>215867</v>
      </c>
      <c r="H14" s="157">
        <f t="shared" si="0"/>
        <v>80.708831266441194</v>
      </c>
      <c r="I14" s="151" t="s">
        <v>237</v>
      </c>
      <c r="J14" s="150"/>
    </row>
    <row r="15" spans="1:10" s="14" customFormat="1" ht="23.45" customHeight="1">
      <c r="A15" s="150" t="s">
        <v>30</v>
      </c>
      <c r="B15" s="150"/>
      <c r="C15" s="238"/>
      <c r="D15" s="238"/>
      <c r="E15" s="158">
        <f>SUM(E16:E24)/5</f>
        <v>27783.8</v>
      </c>
      <c r="F15" s="158">
        <f t="shared" ref="F15:G15" si="1">SUM(F16:F24)/5</f>
        <v>19502.376</v>
      </c>
      <c r="G15" s="158">
        <f t="shared" si="1"/>
        <v>245526</v>
      </c>
      <c r="H15" s="157">
        <f t="shared" si="0"/>
        <v>70.193335684823538</v>
      </c>
      <c r="I15" s="151" t="s">
        <v>34</v>
      </c>
      <c r="J15" s="150"/>
    </row>
    <row r="16" spans="1:10" s="252" customFormat="1" ht="19.899999999999999" customHeight="1">
      <c r="A16" s="152"/>
      <c r="B16" s="252" t="s">
        <v>192</v>
      </c>
      <c r="C16" s="152"/>
      <c r="E16" s="92">
        <v>51426</v>
      </c>
      <c r="F16" s="92">
        <v>31054.26</v>
      </c>
      <c r="G16" s="92">
        <v>617733</v>
      </c>
      <c r="H16" s="156">
        <f t="shared" si="0"/>
        <v>60.386302648465758</v>
      </c>
      <c r="I16" s="154"/>
      <c r="J16" s="153" t="s">
        <v>201</v>
      </c>
    </row>
    <row r="17" spans="1:10" s="252" customFormat="1" ht="19.899999999999999" customHeight="1">
      <c r="A17" s="152"/>
      <c r="C17" s="152"/>
      <c r="D17" s="152"/>
      <c r="E17" s="92"/>
      <c r="F17" s="92"/>
      <c r="G17" s="92"/>
      <c r="H17" s="156"/>
      <c r="I17" s="154"/>
      <c r="J17" s="153" t="s">
        <v>198</v>
      </c>
    </row>
    <row r="18" spans="1:10" s="252" customFormat="1" ht="19.899999999999999" customHeight="1">
      <c r="A18" s="152"/>
      <c r="B18" s="252" t="s">
        <v>193</v>
      </c>
      <c r="C18" s="152"/>
      <c r="E18" s="92">
        <v>21803</v>
      </c>
      <c r="F18" s="92">
        <v>13173.27</v>
      </c>
      <c r="G18" s="92">
        <v>55206</v>
      </c>
      <c r="H18" s="156">
        <f t="shared" si="0"/>
        <v>60.419529422556529</v>
      </c>
      <c r="I18" s="154"/>
      <c r="J18" s="153" t="s">
        <v>197</v>
      </c>
    </row>
    <row r="19" spans="1:10" s="252" customFormat="1" ht="19.899999999999999" customHeight="1">
      <c r="A19" s="152"/>
      <c r="C19" s="152"/>
      <c r="D19" s="152"/>
      <c r="E19" s="92"/>
      <c r="F19" s="92"/>
      <c r="G19" s="92"/>
      <c r="H19" s="156"/>
      <c r="I19" s="154"/>
      <c r="J19" s="153" t="s">
        <v>199</v>
      </c>
    </row>
    <row r="20" spans="1:10" s="252" customFormat="1" ht="19.899999999999999" customHeight="1">
      <c r="A20" s="152"/>
      <c r="B20" s="252" t="s">
        <v>194</v>
      </c>
      <c r="C20" s="152"/>
      <c r="E20" s="92">
        <v>23151</v>
      </c>
      <c r="F20" s="92">
        <v>19252.36</v>
      </c>
      <c r="G20" s="92">
        <v>219120</v>
      </c>
      <c r="H20" s="156">
        <f t="shared" si="0"/>
        <v>83.159949894173039</v>
      </c>
      <c r="I20" s="154"/>
      <c r="J20" s="153" t="s">
        <v>200</v>
      </c>
    </row>
    <row r="21" spans="1:10" s="252" customFormat="1" ht="19.899999999999999" customHeight="1">
      <c r="A21" s="152"/>
      <c r="B21" s="252" t="s">
        <v>195</v>
      </c>
      <c r="C21" s="152"/>
      <c r="D21" s="152"/>
      <c r="E21" s="92">
        <v>23079</v>
      </c>
      <c r="F21" s="92">
        <v>17533.03</v>
      </c>
      <c r="G21" s="92">
        <v>187456</v>
      </c>
      <c r="H21" s="156">
        <f t="shared" si="0"/>
        <v>75.969626066987303</v>
      </c>
      <c r="I21" s="154"/>
      <c r="J21" s="153" t="s">
        <v>167</v>
      </c>
    </row>
    <row r="22" spans="1:10" s="252" customFormat="1" ht="19.899999999999999" customHeight="1">
      <c r="A22" s="152"/>
      <c r="B22" s="153" t="s">
        <v>31</v>
      </c>
      <c r="C22" s="152"/>
      <c r="E22" s="92"/>
      <c r="F22" s="92"/>
      <c r="G22" s="92"/>
      <c r="H22" s="156"/>
      <c r="I22" s="154"/>
      <c r="J22" s="153" t="s">
        <v>202</v>
      </c>
    </row>
    <row r="23" spans="1:10" s="252" customFormat="1" ht="19.899999999999999" customHeight="1">
      <c r="A23" s="152"/>
      <c r="B23" s="153" t="s">
        <v>196</v>
      </c>
      <c r="C23" s="152"/>
      <c r="D23" s="152"/>
      <c r="E23" s="92">
        <v>19460</v>
      </c>
      <c r="F23" s="92">
        <v>16498.96</v>
      </c>
      <c r="G23" s="92">
        <v>148115</v>
      </c>
      <c r="H23" s="156">
        <f t="shared" si="0"/>
        <v>84.783967112024669</v>
      </c>
      <c r="I23" s="154"/>
      <c r="J23" s="153" t="s">
        <v>203</v>
      </c>
    </row>
    <row r="24" spans="1:10" s="252" customFormat="1" ht="18" customHeight="1">
      <c r="A24" s="152"/>
      <c r="B24" s="153"/>
      <c r="C24" s="152"/>
      <c r="E24" s="18"/>
      <c r="F24" s="18"/>
      <c r="G24" s="18"/>
      <c r="H24" s="90"/>
      <c r="I24" s="154"/>
      <c r="J24" s="153"/>
    </row>
    <row r="25" spans="1:10" s="14" customFormat="1" ht="19.899999999999999" customHeight="1">
      <c r="A25" s="150" t="s">
        <v>32</v>
      </c>
      <c r="B25" s="150"/>
      <c r="C25" s="238"/>
      <c r="D25" s="238"/>
      <c r="E25" s="91">
        <v>19062</v>
      </c>
      <c r="F25" s="91">
        <v>13606.76</v>
      </c>
      <c r="G25" s="91">
        <v>174717</v>
      </c>
      <c r="H25" s="90">
        <f t="shared" si="0"/>
        <v>71.381596894344767</v>
      </c>
      <c r="I25" s="151" t="s">
        <v>35</v>
      </c>
      <c r="J25" s="150"/>
    </row>
    <row r="26" spans="1:10" s="11" customFormat="1" ht="10.15" customHeight="1">
      <c r="A26" s="20"/>
      <c r="B26" s="20"/>
      <c r="C26" s="20"/>
      <c r="D26" s="20"/>
      <c r="E26" s="21"/>
      <c r="F26" s="21"/>
      <c r="G26" s="21"/>
      <c r="H26" s="21"/>
      <c r="I26" s="22"/>
      <c r="J26" s="20"/>
    </row>
    <row r="27" spans="1:10" s="11" customFormat="1" ht="10.9" customHeight="1"/>
    <row r="28" spans="1:10" s="19" customFormat="1" ht="18.600000000000001" customHeight="1">
      <c r="B28" s="24" t="s">
        <v>73</v>
      </c>
      <c r="C28" s="24" t="s">
        <v>280</v>
      </c>
    </row>
    <row r="29" spans="1:10" s="235" customFormat="1" ht="21.6" customHeight="1">
      <c r="B29" s="236" t="s">
        <v>74</v>
      </c>
      <c r="C29" s="236" t="s">
        <v>281</v>
      </c>
      <c r="G29" s="237"/>
    </row>
    <row r="30" spans="1:10" s="11" customFormat="1" ht="23.45" customHeight="1">
      <c r="A30" s="23"/>
      <c r="B30" s="23"/>
      <c r="C30" s="23"/>
      <c r="D30" s="23"/>
      <c r="E30" s="23"/>
      <c r="F30" s="23"/>
      <c r="G30" s="23"/>
      <c r="H30" s="23"/>
      <c r="I30" s="23"/>
      <c r="J30" s="23"/>
    </row>
  </sheetData>
  <mergeCells count="4">
    <mergeCell ref="A4:D7"/>
    <mergeCell ref="I4:J7"/>
    <mergeCell ref="A8:D8"/>
    <mergeCell ref="I8:J8"/>
  </mergeCells>
  <pageMargins left="0.74803149606299213" right="0" top="0.78740157480314965" bottom="0.15748031496062992" header="0.51181102362204722" footer="0.27559055118110237"/>
  <pageSetup paperSize="9" scale="90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showGridLines="0" topLeftCell="A5" zoomScaleNormal="100" workbookViewId="0">
      <selection activeCell="A29" sqref="A29:XFD29"/>
    </sheetView>
  </sheetViews>
  <sheetFormatPr defaultColWidth="9.09765625" defaultRowHeight="21.75"/>
  <cols>
    <col min="1" max="1" width="2.5" style="3" customWidth="1"/>
    <col min="2" max="2" width="1.8984375" style="3" customWidth="1"/>
    <col min="3" max="3" width="4.5" style="3" customWidth="1"/>
    <col min="4" max="4" width="4.3984375" style="3" customWidth="1"/>
    <col min="5" max="5" width="15.8984375" style="3" customWidth="1"/>
    <col min="6" max="6" width="14.5" style="3" customWidth="1"/>
    <col min="7" max="7" width="14.59765625" style="3" customWidth="1"/>
    <col min="8" max="8" width="14.69921875" style="3" customWidth="1"/>
    <col min="9" max="9" width="15.09765625" style="3" customWidth="1"/>
    <col min="10" max="10" width="14.09765625" style="3" customWidth="1"/>
    <col min="11" max="11" width="0.69921875" style="3" customWidth="1"/>
    <col min="12" max="12" width="1.8984375" style="3" customWidth="1"/>
    <col min="13" max="13" width="1.3984375" style="3" customWidth="1"/>
    <col min="14" max="14" width="31.8984375" style="3" customWidth="1"/>
    <col min="15" max="15" width="2" style="3" customWidth="1"/>
    <col min="16" max="16" width="4.09765625" style="3" customWidth="1"/>
    <col min="17" max="17" width="4.59765625" style="3" customWidth="1"/>
    <col min="18" max="16384" width="9.09765625" style="3"/>
  </cols>
  <sheetData>
    <row r="1" spans="1:14" s="1" customFormat="1">
      <c r="B1" s="1" t="s">
        <v>0</v>
      </c>
      <c r="D1" s="2">
        <v>8.4</v>
      </c>
      <c r="E1" s="1" t="s">
        <v>291</v>
      </c>
    </row>
    <row r="2" spans="1:14" s="1" customFormat="1">
      <c r="B2" s="1" t="s">
        <v>146</v>
      </c>
      <c r="C2" s="5"/>
      <c r="D2" s="2">
        <v>8.4</v>
      </c>
      <c r="E2" s="1" t="s">
        <v>292</v>
      </c>
    </row>
    <row r="3" spans="1:14" s="1" customFormat="1" ht="6" customHeight="1">
      <c r="B3" s="5"/>
      <c r="C3" s="5"/>
      <c r="D3" s="8"/>
      <c r="E3" s="5"/>
    </row>
    <row r="4" spans="1:14" s="29" customFormat="1" ht="15" customHeight="1">
      <c r="A4" s="298" t="s">
        <v>183</v>
      </c>
      <c r="B4" s="298"/>
      <c r="C4" s="298"/>
      <c r="D4" s="298"/>
      <c r="E4" s="298"/>
      <c r="F4" s="61"/>
      <c r="G4" s="301" t="s">
        <v>124</v>
      </c>
      <c r="H4" s="298"/>
      <c r="I4" s="298"/>
      <c r="J4" s="302"/>
      <c r="K4" s="60"/>
      <c r="L4" s="298" t="s">
        <v>184</v>
      </c>
      <c r="M4" s="298"/>
      <c r="N4" s="303"/>
    </row>
    <row r="5" spans="1:14" s="29" customFormat="1" ht="15" customHeight="1">
      <c r="A5" s="299"/>
      <c r="B5" s="299"/>
      <c r="C5" s="299"/>
      <c r="D5" s="299"/>
      <c r="E5" s="299"/>
      <c r="F5" s="62" t="s">
        <v>143</v>
      </c>
      <c r="G5" s="306" t="s">
        <v>128</v>
      </c>
      <c r="H5" s="307"/>
      <c r="I5" s="307"/>
      <c r="J5" s="308"/>
      <c r="K5" s="11"/>
      <c r="L5" s="299"/>
      <c r="M5" s="299"/>
      <c r="N5" s="304"/>
    </row>
    <row r="6" spans="1:14" s="29" customFormat="1" ht="15" customHeight="1">
      <c r="A6" s="299"/>
      <c r="B6" s="299"/>
      <c r="C6" s="299"/>
      <c r="D6" s="299"/>
      <c r="E6" s="299"/>
      <c r="F6" s="62" t="s">
        <v>144</v>
      </c>
      <c r="G6" s="309" t="s">
        <v>125</v>
      </c>
      <c r="H6" s="309" t="s">
        <v>126</v>
      </c>
      <c r="I6" s="309" t="s">
        <v>127</v>
      </c>
      <c r="J6" s="63" t="s">
        <v>130</v>
      </c>
      <c r="K6" s="64"/>
      <c r="L6" s="299"/>
      <c r="M6" s="299"/>
      <c r="N6" s="304"/>
    </row>
    <row r="7" spans="1:14" s="29" customFormat="1" ht="15" customHeight="1">
      <c r="A7" s="299"/>
      <c r="B7" s="299"/>
      <c r="C7" s="299"/>
      <c r="D7" s="299"/>
      <c r="E7" s="299"/>
      <c r="F7" s="62"/>
      <c r="G7" s="310"/>
      <c r="H7" s="310"/>
      <c r="I7" s="310"/>
      <c r="J7" s="65" t="s">
        <v>131</v>
      </c>
      <c r="K7" s="64"/>
      <c r="L7" s="299"/>
      <c r="M7" s="299"/>
      <c r="N7" s="304"/>
    </row>
    <row r="8" spans="1:14" s="29" customFormat="1" ht="3.75" customHeight="1">
      <c r="A8" s="300"/>
      <c r="B8" s="300"/>
      <c r="C8" s="300"/>
      <c r="D8" s="300"/>
      <c r="E8" s="300"/>
      <c r="F8" s="67"/>
      <c r="G8" s="67"/>
      <c r="H8" s="67"/>
      <c r="I8" s="67"/>
      <c r="J8" s="67"/>
      <c r="K8" s="66"/>
      <c r="L8" s="300"/>
      <c r="M8" s="300"/>
      <c r="N8" s="305"/>
    </row>
    <row r="9" spans="1:14" s="35" customFormat="1" ht="24" customHeight="1">
      <c r="A9" s="50" t="s">
        <v>162</v>
      </c>
      <c r="B9" s="42"/>
      <c r="C9" s="42"/>
      <c r="D9" s="42"/>
      <c r="E9" s="42"/>
      <c r="F9" s="101">
        <v>745258.01</v>
      </c>
      <c r="G9" s="100">
        <v>100</v>
      </c>
      <c r="H9" s="100">
        <v>100</v>
      </c>
      <c r="I9" s="100">
        <v>100</v>
      </c>
      <c r="J9" s="100">
        <v>100</v>
      </c>
      <c r="K9" s="41"/>
      <c r="L9" s="50" t="s">
        <v>170</v>
      </c>
      <c r="M9" s="42"/>
      <c r="N9" s="42"/>
    </row>
    <row r="10" spans="1:14" s="35" customFormat="1" ht="16.149999999999999" customHeight="1">
      <c r="A10" s="51" t="s">
        <v>132</v>
      </c>
      <c r="B10" s="42"/>
      <c r="C10" s="42"/>
      <c r="D10" s="42"/>
      <c r="E10" s="42"/>
      <c r="F10" s="96" t="s">
        <v>243</v>
      </c>
      <c r="G10" s="98" t="s">
        <v>243</v>
      </c>
      <c r="H10" s="98" t="s">
        <v>243</v>
      </c>
      <c r="I10" s="98" t="s">
        <v>243</v>
      </c>
      <c r="J10" s="98" t="s">
        <v>243</v>
      </c>
      <c r="K10" s="41"/>
      <c r="L10" s="41" t="s">
        <v>174</v>
      </c>
      <c r="M10" s="52"/>
      <c r="N10" s="52"/>
    </row>
    <row r="11" spans="1:14" s="35" customFormat="1" ht="16.149999999999999" customHeight="1">
      <c r="A11" s="51" t="s">
        <v>133</v>
      </c>
      <c r="B11" s="42"/>
      <c r="C11" s="42"/>
      <c r="D11" s="42"/>
      <c r="E11" s="42"/>
      <c r="F11" s="96">
        <v>6003.7</v>
      </c>
      <c r="G11" s="98">
        <v>1.95</v>
      </c>
      <c r="H11" s="98" t="s">
        <v>243</v>
      </c>
      <c r="I11" s="98" t="s">
        <v>243</v>
      </c>
      <c r="J11" s="98" t="s">
        <v>243</v>
      </c>
      <c r="K11" s="41"/>
      <c r="L11" s="41" t="s">
        <v>175</v>
      </c>
      <c r="M11" s="52"/>
      <c r="N11" s="52"/>
    </row>
    <row r="12" spans="1:14" s="35" customFormat="1" ht="16.149999999999999" customHeight="1">
      <c r="A12" s="51" t="s">
        <v>134</v>
      </c>
      <c r="B12" s="29"/>
      <c r="C12" s="29"/>
      <c r="D12" s="29"/>
      <c r="E12" s="29"/>
      <c r="F12" s="96">
        <v>39516.32</v>
      </c>
      <c r="G12" s="98">
        <v>12.63</v>
      </c>
      <c r="H12" s="98">
        <v>0.2</v>
      </c>
      <c r="I12" s="98" t="s">
        <v>243</v>
      </c>
      <c r="J12" s="98" t="s">
        <v>243</v>
      </c>
      <c r="K12" s="41"/>
      <c r="L12" s="41" t="s">
        <v>176</v>
      </c>
      <c r="M12" s="43"/>
      <c r="N12" s="43"/>
    </row>
    <row r="13" spans="1:14" s="35" customFormat="1" ht="16.149999999999999" customHeight="1">
      <c r="A13" s="51" t="s">
        <v>135</v>
      </c>
      <c r="B13" s="29"/>
      <c r="C13" s="29"/>
      <c r="D13" s="29"/>
      <c r="E13" s="29"/>
      <c r="F13" s="96">
        <v>153765.59</v>
      </c>
      <c r="G13" s="98">
        <v>31.54</v>
      </c>
      <c r="H13" s="98">
        <v>16.170000000000002</v>
      </c>
      <c r="I13" s="98">
        <v>6.76</v>
      </c>
      <c r="J13" s="98" t="s">
        <v>243</v>
      </c>
      <c r="K13" s="41"/>
      <c r="L13" s="41" t="s">
        <v>177</v>
      </c>
      <c r="M13" s="43"/>
      <c r="N13" s="43"/>
    </row>
    <row r="14" spans="1:14" s="35" customFormat="1" ht="16.149999999999999" customHeight="1">
      <c r="A14" s="51" t="s">
        <v>136</v>
      </c>
      <c r="B14" s="29"/>
      <c r="C14" s="29"/>
      <c r="D14" s="29"/>
      <c r="E14" s="29"/>
      <c r="F14" s="96">
        <v>179465.15</v>
      </c>
      <c r="G14" s="98">
        <v>25.78</v>
      </c>
      <c r="H14" s="98">
        <v>22.99</v>
      </c>
      <c r="I14" s="98">
        <v>23.18</v>
      </c>
      <c r="J14" s="98">
        <v>17.5</v>
      </c>
      <c r="K14" s="41"/>
      <c r="L14" s="41" t="s">
        <v>178</v>
      </c>
      <c r="M14" s="43"/>
      <c r="N14" s="43"/>
    </row>
    <row r="15" spans="1:14" s="35" customFormat="1" ht="16.149999999999999" customHeight="1">
      <c r="A15" s="51" t="s">
        <v>137</v>
      </c>
      <c r="B15" s="29"/>
      <c r="C15" s="29"/>
      <c r="D15" s="29"/>
      <c r="E15" s="29"/>
      <c r="F15" s="96">
        <v>268525.26</v>
      </c>
      <c r="G15" s="98">
        <v>24.2</v>
      </c>
      <c r="H15" s="98">
        <v>42.97</v>
      </c>
      <c r="I15" s="98">
        <v>49.42</v>
      </c>
      <c r="J15" s="98">
        <v>27</v>
      </c>
      <c r="K15" s="41"/>
      <c r="L15" s="41" t="s">
        <v>179</v>
      </c>
      <c r="M15" s="43"/>
      <c r="N15" s="43"/>
    </row>
    <row r="16" spans="1:14" s="35" customFormat="1" ht="16.149999999999999" customHeight="1">
      <c r="A16" s="51" t="s">
        <v>138</v>
      </c>
      <c r="B16" s="29"/>
      <c r="C16" s="29"/>
      <c r="D16" s="29"/>
      <c r="E16" s="43"/>
      <c r="F16" s="96">
        <v>78861.38</v>
      </c>
      <c r="G16" s="98">
        <v>2.86</v>
      </c>
      <c r="H16" s="98">
        <v>14.66</v>
      </c>
      <c r="I16" s="98">
        <v>18.41</v>
      </c>
      <c r="J16" s="98">
        <v>23.78</v>
      </c>
      <c r="K16" s="41"/>
      <c r="L16" s="41" t="s">
        <v>180</v>
      </c>
      <c r="M16" s="43"/>
      <c r="N16" s="43"/>
    </row>
    <row r="17" spans="1:14" s="35" customFormat="1" ht="16.149999999999999" customHeight="1">
      <c r="A17" s="51" t="s">
        <v>139</v>
      </c>
      <c r="B17" s="42"/>
      <c r="C17" s="42"/>
      <c r="D17" s="42"/>
      <c r="E17" s="42"/>
      <c r="F17" s="96">
        <v>17290.41</v>
      </c>
      <c r="G17" s="98">
        <v>1.04</v>
      </c>
      <c r="H17" s="98">
        <v>2.93</v>
      </c>
      <c r="I17" s="98">
        <v>2.2200000000000002</v>
      </c>
      <c r="J17" s="98">
        <v>19.670000000000002</v>
      </c>
      <c r="K17" s="41"/>
      <c r="L17" s="41" t="s">
        <v>181</v>
      </c>
      <c r="M17" s="52"/>
      <c r="N17" s="52"/>
    </row>
    <row r="18" spans="1:14" s="35" customFormat="1" ht="16.149999999999999" customHeight="1">
      <c r="A18" s="51" t="s">
        <v>140</v>
      </c>
      <c r="B18" s="42"/>
      <c r="C18" s="42"/>
      <c r="D18" s="42"/>
      <c r="E18" s="29"/>
      <c r="F18" s="96">
        <v>1830.2</v>
      </c>
      <c r="G18" s="98" t="s">
        <v>243</v>
      </c>
      <c r="H18" s="98">
        <v>0.09</v>
      </c>
      <c r="I18" s="98" t="s">
        <v>243</v>
      </c>
      <c r="J18" s="98">
        <v>12.05</v>
      </c>
      <c r="K18" s="41"/>
      <c r="L18" s="41" t="s">
        <v>182</v>
      </c>
      <c r="M18" s="52"/>
      <c r="N18" s="52"/>
    </row>
    <row r="19" spans="1:14" s="35" customFormat="1" ht="24" customHeight="1">
      <c r="A19" s="48" t="s">
        <v>163</v>
      </c>
      <c r="B19" s="48"/>
      <c r="C19" s="48"/>
      <c r="D19" s="48"/>
      <c r="E19" s="189"/>
      <c r="F19" s="101">
        <v>745258.01</v>
      </c>
      <c r="G19" s="100">
        <v>100</v>
      </c>
      <c r="H19" s="100">
        <v>100</v>
      </c>
      <c r="I19" s="100">
        <v>100</v>
      </c>
      <c r="J19" s="100">
        <v>100</v>
      </c>
      <c r="K19" s="41"/>
      <c r="L19" s="48" t="s">
        <v>171</v>
      </c>
      <c r="M19" s="48"/>
      <c r="N19" s="48"/>
    </row>
    <row r="20" spans="1:14" s="35" customFormat="1" ht="16.149999999999999" customHeight="1">
      <c r="A20" s="51" t="s">
        <v>132</v>
      </c>
      <c r="B20" s="48"/>
      <c r="C20" s="48"/>
      <c r="D20" s="48"/>
      <c r="E20" s="48"/>
      <c r="F20" s="96">
        <v>2458.66</v>
      </c>
      <c r="G20" s="98">
        <v>0.69</v>
      </c>
      <c r="H20" s="98" t="s">
        <v>243</v>
      </c>
      <c r="I20" s="98">
        <v>0.26</v>
      </c>
      <c r="J20" s="98" t="s">
        <v>243</v>
      </c>
      <c r="K20" s="41"/>
      <c r="L20" s="41" t="s">
        <v>174</v>
      </c>
      <c r="M20" s="48"/>
      <c r="N20" s="48"/>
    </row>
    <row r="21" spans="1:14" s="29" customFormat="1" ht="16.149999999999999" customHeight="1">
      <c r="A21" s="51" t="s">
        <v>133</v>
      </c>
      <c r="F21" s="104">
        <v>127198.06</v>
      </c>
      <c r="G21" s="103">
        <v>8.17</v>
      </c>
      <c r="H21" s="103">
        <v>18.170000000000002</v>
      </c>
      <c r="I21" s="103">
        <v>33.35</v>
      </c>
      <c r="J21" s="103">
        <v>42.5</v>
      </c>
      <c r="L21" s="41" t="s">
        <v>175</v>
      </c>
      <c r="M21" s="43"/>
    </row>
    <row r="22" spans="1:14" s="29" customFormat="1" ht="16.149999999999999" customHeight="1">
      <c r="A22" s="51" t="s">
        <v>134</v>
      </c>
      <c r="F22" s="104">
        <v>212457.60000000001</v>
      </c>
      <c r="G22" s="103">
        <v>23.42</v>
      </c>
      <c r="H22" s="103">
        <v>27.73</v>
      </c>
      <c r="I22" s="103">
        <v>43.64</v>
      </c>
      <c r="J22" s="103">
        <v>18.149999999999999</v>
      </c>
      <c r="L22" s="41" t="s">
        <v>176</v>
      </c>
      <c r="M22" s="43"/>
    </row>
    <row r="23" spans="1:14" s="29" customFormat="1" ht="16.149999999999999" customHeight="1">
      <c r="A23" s="51" t="s">
        <v>135</v>
      </c>
      <c r="F23" s="104">
        <v>279744.14</v>
      </c>
      <c r="G23" s="103">
        <v>40.369999999999997</v>
      </c>
      <c r="H23" s="103">
        <v>41.81</v>
      </c>
      <c r="I23" s="103">
        <v>21.87</v>
      </c>
      <c r="J23" s="103">
        <v>27.3</v>
      </c>
      <c r="L23" s="41" t="s">
        <v>177</v>
      </c>
      <c r="M23" s="43"/>
    </row>
    <row r="24" spans="1:14" s="29" customFormat="1" ht="16.149999999999999" customHeight="1">
      <c r="A24" s="51" t="s">
        <v>136</v>
      </c>
      <c r="F24" s="104">
        <v>79379.55</v>
      </c>
      <c r="G24" s="103">
        <v>17.53</v>
      </c>
      <c r="H24" s="103">
        <v>7.65</v>
      </c>
      <c r="I24" s="103">
        <v>0.87</v>
      </c>
      <c r="J24" s="103">
        <v>12.05</v>
      </c>
      <c r="L24" s="41" t="s">
        <v>178</v>
      </c>
      <c r="M24" s="43"/>
    </row>
    <row r="25" spans="1:14" s="29" customFormat="1" ht="16.149999999999999" customHeight="1">
      <c r="A25" s="51" t="s">
        <v>137</v>
      </c>
      <c r="F25" s="104">
        <v>39548.839999999997</v>
      </c>
      <c r="G25" s="103">
        <v>8.3800000000000008</v>
      </c>
      <c r="H25" s="103">
        <v>4.63</v>
      </c>
      <c r="I25" s="103" t="s">
        <v>243</v>
      </c>
      <c r="J25" s="103" t="s">
        <v>243</v>
      </c>
      <c r="L25" s="41" t="s">
        <v>179</v>
      </c>
      <c r="M25" s="43"/>
    </row>
    <row r="26" spans="1:14" s="29" customFormat="1" ht="16.149999999999999" customHeight="1">
      <c r="A26" s="51" t="s">
        <v>138</v>
      </c>
      <c r="F26" s="96">
        <v>3662.48</v>
      </c>
      <c r="G26" s="103">
        <v>1.19</v>
      </c>
      <c r="H26" s="103" t="s">
        <v>243</v>
      </c>
      <c r="I26" s="103" t="s">
        <v>243</v>
      </c>
      <c r="J26" s="103" t="s">
        <v>243</v>
      </c>
      <c r="L26" s="41" t="s">
        <v>180</v>
      </c>
      <c r="M26" s="43"/>
    </row>
    <row r="27" spans="1:14" s="29" customFormat="1" ht="16.149999999999999" customHeight="1">
      <c r="A27" s="51" t="s">
        <v>139</v>
      </c>
      <c r="F27" s="104">
        <v>808.68</v>
      </c>
      <c r="G27" s="103">
        <v>0.26</v>
      </c>
      <c r="H27" s="103" t="s">
        <v>243</v>
      </c>
      <c r="I27" s="103" t="s">
        <v>243</v>
      </c>
      <c r="J27" s="103" t="s">
        <v>243</v>
      </c>
      <c r="L27" s="41" t="s">
        <v>181</v>
      </c>
      <c r="M27" s="43"/>
    </row>
    <row r="28" spans="1:14" s="29" customFormat="1" ht="16.149999999999999" customHeight="1">
      <c r="A28" s="51" t="s">
        <v>140</v>
      </c>
      <c r="F28" s="104" t="s">
        <v>243</v>
      </c>
      <c r="G28" s="103" t="s">
        <v>243</v>
      </c>
      <c r="H28" s="103" t="s">
        <v>243</v>
      </c>
      <c r="I28" s="103" t="s">
        <v>243</v>
      </c>
      <c r="J28" s="103" t="s">
        <v>243</v>
      </c>
      <c r="K28" s="43"/>
      <c r="L28" s="41" t="s">
        <v>182</v>
      </c>
      <c r="M28" s="43"/>
    </row>
    <row r="29" spans="1:14" s="29" customFormat="1" ht="6" customHeight="1">
      <c r="A29" s="55"/>
      <c r="B29" s="49"/>
      <c r="C29" s="49"/>
      <c r="D29" s="49"/>
      <c r="E29" s="49"/>
      <c r="F29" s="56"/>
      <c r="G29" s="56"/>
      <c r="H29" s="56"/>
      <c r="I29" s="56"/>
      <c r="J29" s="56"/>
      <c r="K29" s="49"/>
      <c r="L29" s="55"/>
      <c r="M29" s="49"/>
      <c r="N29" s="49"/>
    </row>
    <row r="30" spans="1:14" s="29" customFormat="1" ht="6" customHeight="1">
      <c r="A30" s="57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1"/>
      <c r="M30" s="43"/>
      <c r="N30" s="43"/>
    </row>
    <row r="31" spans="1:14" s="35" customFormat="1" ht="16.5" customHeight="1">
      <c r="A31" s="58"/>
      <c r="C31" s="40" t="s">
        <v>4</v>
      </c>
      <c r="D31" s="35" t="s">
        <v>293</v>
      </c>
    </row>
    <row r="32" spans="1:14">
      <c r="C32" s="40" t="s">
        <v>129</v>
      </c>
      <c r="D32" s="35" t="s">
        <v>294</v>
      </c>
    </row>
  </sheetData>
  <mergeCells count="7">
    <mergeCell ref="G4:J4"/>
    <mergeCell ref="L4:N8"/>
    <mergeCell ref="A4:E8"/>
    <mergeCell ref="G6:G7"/>
    <mergeCell ref="H6:H7"/>
    <mergeCell ref="I6:I7"/>
    <mergeCell ref="G5:J5"/>
  </mergeCells>
  <phoneticPr fontId="1" type="noConversion"/>
  <pageMargins left="0.55118110236220474" right="0.35433070866141736" top="0.78740157480314965" bottom="0.2" header="0.51181102362204722" footer="0.22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showGridLines="0" topLeftCell="K19" zoomScaleNormal="100" workbookViewId="0">
      <selection activeCell="A29" sqref="A29:XFD29"/>
    </sheetView>
  </sheetViews>
  <sheetFormatPr defaultColWidth="9.09765625" defaultRowHeight="21.75"/>
  <cols>
    <col min="1" max="2" width="1.69921875" style="187" customWidth="1"/>
    <col min="3" max="3" width="4" style="187" customWidth="1"/>
    <col min="4" max="4" width="5.3984375" style="187" customWidth="1"/>
    <col min="5" max="5" width="10.69921875" style="187" customWidth="1"/>
    <col min="6" max="6" width="9.69921875" style="187" customWidth="1"/>
    <col min="7" max="7" width="8.69921875" style="187" customWidth="1"/>
    <col min="8" max="8" width="9.19921875" style="187" customWidth="1"/>
    <col min="9" max="9" width="11.19921875" style="187" customWidth="1"/>
    <col min="10" max="10" width="11" style="187" customWidth="1"/>
    <col min="11" max="11" width="10" style="187" customWidth="1"/>
    <col min="12" max="12" width="12.59765625" style="187" customWidth="1"/>
    <col min="13" max="13" width="10" style="187" customWidth="1"/>
    <col min="14" max="14" width="12.59765625" style="187" customWidth="1"/>
    <col min="15" max="15" width="9.19921875" style="187" customWidth="1"/>
    <col min="16" max="16" width="1.8984375" style="187" customWidth="1"/>
    <col min="17" max="17" width="1.3984375" style="187" customWidth="1"/>
    <col min="18" max="18" width="19.3984375" style="187" customWidth="1"/>
    <col min="19" max="19" width="2" style="187" customWidth="1"/>
    <col min="20" max="20" width="4.09765625" style="187" customWidth="1"/>
    <col min="21" max="16384" width="9.09765625" style="187"/>
  </cols>
  <sheetData>
    <row r="1" spans="1:18" s="159" customFormat="1">
      <c r="B1" s="159" t="s">
        <v>0</v>
      </c>
      <c r="D1" s="160">
        <v>8.5</v>
      </c>
      <c r="E1" s="159" t="s">
        <v>286</v>
      </c>
    </row>
    <row r="2" spans="1:18" s="159" customFormat="1">
      <c r="B2" s="159" t="s">
        <v>146</v>
      </c>
      <c r="C2" s="161"/>
      <c r="D2" s="160">
        <v>8.5</v>
      </c>
      <c r="E2" s="159" t="s">
        <v>287</v>
      </c>
    </row>
    <row r="3" spans="1:18" s="159" customFormat="1" ht="6" customHeight="1">
      <c r="B3" s="161"/>
      <c r="C3" s="161"/>
      <c r="D3" s="162"/>
      <c r="E3" s="161"/>
    </row>
    <row r="4" spans="1:18" s="159" customFormat="1" ht="18" customHeight="1">
      <c r="A4" s="311" t="s">
        <v>116</v>
      </c>
      <c r="B4" s="311"/>
      <c r="C4" s="311"/>
      <c r="D4" s="311"/>
      <c r="E4" s="312"/>
      <c r="F4" s="317" t="s">
        <v>123</v>
      </c>
      <c r="G4" s="318"/>
      <c r="H4" s="318"/>
      <c r="I4" s="318"/>
      <c r="J4" s="318"/>
      <c r="K4" s="318"/>
      <c r="L4" s="318"/>
      <c r="M4" s="318"/>
      <c r="N4" s="318"/>
      <c r="O4" s="319"/>
      <c r="P4" s="320" t="s">
        <v>235</v>
      </c>
      <c r="Q4" s="311"/>
      <c r="R4" s="311"/>
    </row>
    <row r="5" spans="1:18" s="166" customFormat="1" ht="17.25" customHeight="1">
      <c r="A5" s="313"/>
      <c r="B5" s="313"/>
      <c r="C5" s="313"/>
      <c r="D5" s="313"/>
      <c r="E5" s="314"/>
      <c r="F5" s="323" t="s">
        <v>153</v>
      </c>
      <c r="G5" s="323"/>
      <c r="H5" s="323"/>
      <c r="I5" s="163"/>
      <c r="J5" s="324" t="s">
        <v>30</v>
      </c>
      <c r="K5" s="324"/>
      <c r="L5" s="324"/>
      <c r="M5" s="324"/>
      <c r="N5" s="324"/>
      <c r="O5" s="165"/>
      <c r="P5" s="321"/>
      <c r="Q5" s="313"/>
      <c r="R5" s="313"/>
    </row>
    <row r="6" spans="1:18" s="166" customFormat="1" ht="18" customHeight="1">
      <c r="A6" s="313"/>
      <c r="B6" s="313"/>
      <c r="C6" s="313"/>
      <c r="D6" s="313"/>
      <c r="E6" s="314"/>
      <c r="F6" s="325" t="s">
        <v>81</v>
      </c>
      <c r="G6" s="325"/>
      <c r="H6" s="325"/>
      <c r="I6" s="164"/>
      <c r="J6" s="325" t="s">
        <v>34</v>
      </c>
      <c r="K6" s="325"/>
      <c r="L6" s="325"/>
      <c r="M6" s="325"/>
      <c r="N6" s="325"/>
      <c r="O6" s="167"/>
      <c r="P6" s="321"/>
      <c r="Q6" s="313"/>
      <c r="R6" s="313"/>
    </row>
    <row r="7" spans="1:18" s="166" customFormat="1" ht="20.25" customHeight="1">
      <c r="A7" s="313"/>
      <c r="B7" s="313"/>
      <c r="C7" s="313"/>
      <c r="D7" s="313"/>
      <c r="E7" s="314"/>
      <c r="F7" s="326" t="s">
        <v>82</v>
      </c>
      <c r="G7" s="326"/>
      <c r="H7" s="164" t="s">
        <v>91</v>
      </c>
      <c r="I7" s="164"/>
      <c r="J7" s="168"/>
      <c r="K7" s="164"/>
      <c r="L7" s="164"/>
      <c r="M7" s="164"/>
      <c r="N7" s="164"/>
      <c r="O7" s="164"/>
      <c r="P7" s="321"/>
      <c r="Q7" s="313"/>
      <c r="R7" s="313"/>
    </row>
    <row r="8" spans="1:18" s="166" customFormat="1" ht="16.5" customHeight="1">
      <c r="A8" s="313"/>
      <c r="B8" s="313"/>
      <c r="C8" s="313"/>
      <c r="D8" s="313"/>
      <c r="E8" s="314"/>
      <c r="F8" s="324" t="s">
        <v>83</v>
      </c>
      <c r="G8" s="324"/>
      <c r="H8" s="164" t="s">
        <v>230</v>
      </c>
      <c r="I8" s="164"/>
      <c r="J8" s="164"/>
      <c r="K8" s="169"/>
      <c r="L8" s="164"/>
      <c r="M8" s="164"/>
      <c r="N8" s="164" t="s">
        <v>94</v>
      </c>
      <c r="O8" s="164"/>
      <c r="P8" s="321"/>
      <c r="Q8" s="313"/>
      <c r="R8" s="313"/>
    </row>
    <row r="9" spans="1:18" s="166" customFormat="1" ht="16.5" customHeight="1">
      <c r="A9" s="313"/>
      <c r="B9" s="313"/>
      <c r="C9" s="313"/>
      <c r="D9" s="313"/>
      <c r="E9" s="314"/>
      <c r="F9" s="168" t="s">
        <v>84</v>
      </c>
      <c r="G9" s="168" t="s">
        <v>86</v>
      </c>
      <c r="H9" s="164" t="s">
        <v>231</v>
      </c>
      <c r="I9" s="164" t="s">
        <v>206</v>
      </c>
      <c r="J9" s="164"/>
      <c r="K9" s="164" t="s">
        <v>98</v>
      </c>
      <c r="L9" s="169"/>
      <c r="M9" s="164"/>
      <c r="N9" s="164" t="s">
        <v>103</v>
      </c>
      <c r="O9" s="164"/>
      <c r="P9" s="321"/>
      <c r="Q9" s="313"/>
      <c r="R9" s="313"/>
    </row>
    <row r="10" spans="1:18" s="166" customFormat="1" ht="18" customHeight="1">
      <c r="A10" s="313"/>
      <c r="B10" s="313"/>
      <c r="C10" s="313"/>
      <c r="D10" s="313"/>
      <c r="E10" s="314"/>
      <c r="F10" s="164" t="s">
        <v>154</v>
      </c>
      <c r="G10" s="164" t="s">
        <v>87</v>
      </c>
      <c r="H10" s="164" t="s">
        <v>93</v>
      </c>
      <c r="I10" s="164" t="s">
        <v>88</v>
      </c>
      <c r="J10" s="164" t="s">
        <v>209</v>
      </c>
      <c r="K10" s="169" t="s">
        <v>76</v>
      </c>
      <c r="L10" s="164" t="s">
        <v>238</v>
      </c>
      <c r="M10" s="164" t="s">
        <v>99</v>
      </c>
      <c r="N10" s="170" t="s">
        <v>104</v>
      </c>
      <c r="O10" s="164"/>
      <c r="P10" s="321"/>
      <c r="Q10" s="313"/>
      <c r="R10" s="313"/>
    </row>
    <row r="11" spans="1:18" s="166" customFormat="1" ht="15.75" customHeight="1">
      <c r="A11" s="313"/>
      <c r="B11" s="313"/>
      <c r="C11" s="313"/>
      <c r="D11" s="313"/>
      <c r="E11" s="314"/>
      <c r="F11" s="164" t="s">
        <v>85</v>
      </c>
      <c r="G11" s="164" t="s">
        <v>85</v>
      </c>
      <c r="H11" s="164" t="s">
        <v>90</v>
      </c>
      <c r="I11" s="164" t="s">
        <v>89</v>
      </c>
      <c r="J11" s="164" t="s">
        <v>96</v>
      </c>
      <c r="K11" s="171" t="s">
        <v>213</v>
      </c>
      <c r="L11" s="164" t="s">
        <v>239</v>
      </c>
      <c r="M11" s="164" t="s">
        <v>100</v>
      </c>
      <c r="N11" s="171" t="s">
        <v>224</v>
      </c>
      <c r="O11" s="164" t="s">
        <v>234</v>
      </c>
      <c r="P11" s="321"/>
      <c r="Q11" s="313"/>
      <c r="R11" s="313"/>
    </row>
    <row r="12" spans="1:18" s="166" customFormat="1" ht="15.75" customHeight="1">
      <c r="A12" s="313"/>
      <c r="B12" s="313"/>
      <c r="C12" s="313"/>
      <c r="D12" s="313"/>
      <c r="E12" s="314"/>
      <c r="F12" s="164" t="s">
        <v>149</v>
      </c>
      <c r="G12" s="164" t="s">
        <v>151</v>
      </c>
      <c r="H12" s="164" t="s">
        <v>232</v>
      </c>
      <c r="I12" s="167" t="s">
        <v>90</v>
      </c>
      <c r="J12" s="164" t="s">
        <v>210</v>
      </c>
      <c r="K12" s="171" t="s">
        <v>214</v>
      </c>
      <c r="L12" s="169" t="s">
        <v>236</v>
      </c>
      <c r="M12" s="164" t="s">
        <v>101</v>
      </c>
      <c r="N12" s="171" t="s">
        <v>225</v>
      </c>
      <c r="O12" s="164" t="s">
        <v>105</v>
      </c>
      <c r="P12" s="321"/>
      <c r="Q12" s="313"/>
      <c r="R12" s="313"/>
    </row>
    <row r="13" spans="1:18" s="166" customFormat="1" ht="15.75" customHeight="1">
      <c r="A13" s="313"/>
      <c r="B13" s="313"/>
      <c r="C13" s="313"/>
      <c r="D13" s="313"/>
      <c r="E13" s="314"/>
      <c r="F13" s="164" t="s">
        <v>150</v>
      </c>
      <c r="G13" s="164" t="s">
        <v>150</v>
      </c>
      <c r="H13" s="164" t="s">
        <v>233</v>
      </c>
      <c r="I13" s="164" t="s">
        <v>207</v>
      </c>
      <c r="J13" s="164" t="s">
        <v>95</v>
      </c>
      <c r="K13" s="164" t="s">
        <v>218</v>
      </c>
      <c r="L13" s="169" t="s">
        <v>218</v>
      </c>
      <c r="M13" s="164" t="s">
        <v>102</v>
      </c>
      <c r="N13" s="170" t="s">
        <v>226</v>
      </c>
      <c r="O13" s="164" t="s">
        <v>106</v>
      </c>
      <c r="P13" s="321"/>
      <c r="Q13" s="313"/>
      <c r="R13" s="313"/>
    </row>
    <row r="14" spans="1:18" s="166" customFormat="1" ht="15.75" customHeight="1">
      <c r="A14" s="313"/>
      <c r="B14" s="313"/>
      <c r="C14" s="313"/>
      <c r="D14" s="313"/>
      <c r="E14" s="314"/>
      <c r="F14" s="172"/>
      <c r="G14" s="173"/>
      <c r="H14" s="164" t="s">
        <v>205</v>
      </c>
      <c r="I14" s="164" t="s">
        <v>208</v>
      </c>
      <c r="J14" s="164" t="s">
        <v>97</v>
      </c>
      <c r="K14" s="164" t="s">
        <v>217</v>
      </c>
      <c r="L14" s="169" t="s">
        <v>219</v>
      </c>
      <c r="M14" s="164" t="s">
        <v>221</v>
      </c>
      <c r="N14" s="170" t="s">
        <v>227</v>
      </c>
      <c r="O14" s="164" t="s">
        <v>109</v>
      </c>
      <c r="P14" s="321"/>
      <c r="Q14" s="313"/>
      <c r="R14" s="313"/>
    </row>
    <row r="15" spans="1:18" s="166" customFormat="1" ht="15.75" customHeight="1">
      <c r="A15" s="313"/>
      <c r="B15" s="313"/>
      <c r="C15" s="313"/>
      <c r="D15" s="313"/>
      <c r="E15" s="314"/>
      <c r="F15" s="172"/>
      <c r="G15" s="173"/>
      <c r="H15" s="164" t="s">
        <v>152</v>
      </c>
      <c r="I15" s="167" t="s">
        <v>152</v>
      </c>
      <c r="J15" s="164" t="s">
        <v>211</v>
      </c>
      <c r="K15" s="171" t="s">
        <v>215</v>
      </c>
      <c r="L15" s="169" t="s">
        <v>220</v>
      </c>
      <c r="M15" s="164" t="s">
        <v>222</v>
      </c>
      <c r="N15" s="171" t="s">
        <v>229</v>
      </c>
      <c r="O15" s="164" t="s">
        <v>110</v>
      </c>
      <c r="P15" s="321"/>
      <c r="Q15" s="313"/>
      <c r="R15" s="313"/>
    </row>
    <row r="16" spans="1:18" s="166" customFormat="1" ht="15.75" customHeight="1">
      <c r="A16" s="313"/>
      <c r="B16" s="313"/>
      <c r="C16" s="313"/>
      <c r="D16" s="313"/>
      <c r="E16" s="314"/>
      <c r="F16" s="164"/>
      <c r="G16" s="164"/>
      <c r="H16" s="164" t="s">
        <v>92</v>
      </c>
      <c r="I16" s="164" t="s">
        <v>191</v>
      </c>
      <c r="J16" s="164" t="s">
        <v>212</v>
      </c>
      <c r="K16" s="164" t="s">
        <v>216</v>
      </c>
      <c r="L16" s="169" t="s">
        <v>200</v>
      </c>
      <c r="M16" s="164" t="s">
        <v>223</v>
      </c>
      <c r="N16" s="170" t="s">
        <v>228</v>
      </c>
      <c r="O16" s="164" t="s">
        <v>111</v>
      </c>
      <c r="P16" s="321"/>
      <c r="Q16" s="313"/>
      <c r="R16" s="313"/>
    </row>
    <row r="17" spans="1:18" s="172" customFormat="1" ht="3" customHeight="1">
      <c r="A17" s="315"/>
      <c r="B17" s="315"/>
      <c r="C17" s="315"/>
      <c r="D17" s="315"/>
      <c r="E17" s="316"/>
      <c r="F17" s="174"/>
      <c r="G17" s="174"/>
      <c r="H17" s="174"/>
      <c r="I17" s="174"/>
      <c r="J17" s="175"/>
      <c r="K17" s="175"/>
      <c r="L17" s="175"/>
      <c r="M17" s="175"/>
      <c r="N17" s="175"/>
      <c r="O17" s="175"/>
      <c r="P17" s="322"/>
      <c r="Q17" s="315"/>
      <c r="R17" s="315"/>
    </row>
    <row r="18" spans="1:18" s="159" customFormat="1" ht="23.25" customHeight="1">
      <c r="A18" s="176" t="s">
        <v>246</v>
      </c>
      <c r="B18" s="176"/>
      <c r="C18" s="176"/>
      <c r="D18" s="176"/>
      <c r="E18" s="176"/>
      <c r="F18" s="177">
        <v>21836</v>
      </c>
      <c r="G18" s="177">
        <v>31657</v>
      </c>
      <c r="H18" s="177">
        <v>12998</v>
      </c>
      <c r="I18" s="177">
        <v>26610</v>
      </c>
      <c r="J18" s="177">
        <v>51426</v>
      </c>
      <c r="K18" s="177">
        <v>21803</v>
      </c>
      <c r="L18" s="177">
        <v>23151</v>
      </c>
      <c r="M18" s="177">
        <v>23079</v>
      </c>
      <c r="N18" s="177">
        <v>19460</v>
      </c>
      <c r="O18" s="177">
        <v>19062</v>
      </c>
      <c r="P18" s="176" t="s">
        <v>247</v>
      </c>
      <c r="Q18" s="176"/>
      <c r="R18" s="176"/>
    </row>
    <row r="19" spans="1:18" s="178" customFormat="1" ht="27" customHeight="1">
      <c r="A19" s="178" t="s">
        <v>9</v>
      </c>
      <c r="F19" s="177">
        <v>21766</v>
      </c>
      <c r="G19" s="177">
        <v>31537</v>
      </c>
      <c r="H19" s="177">
        <v>12914</v>
      </c>
      <c r="I19" s="177">
        <v>26483</v>
      </c>
      <c r="J19" s="177">
        <v>51125</v>
      </c>
      <c r="K19" s="177">
        <v>21803</v>
      </c>
      <c r="L19" s="177">
        <v>22979</v>
      </c>
      <c r="M19" s="177">
        <v>22650</v>
      </c>
      <c r="N19" s="177">
        <v>19275</v>
      </c>
      <c r="O19" s="177">
        <v>18285</v>
      </c>
      <c r="P19" s="178" t="s">
        <v>16</v>
      </c>
    </row>
    <row r="20" spans="1:18" s="178" customFormat="1" ht="22.5" customHeight="1">
      <c r="B20" s="178" t="s">
        <v>7</v>
      </c>
      <c r="F20" s="177">
        <v>18621</v>
      </c>
      <c r="G20" s="177">
        <v>28309</v>
      </c>
      <c r="H20" s="177">
        <v>10430</v>
      </c>
      <c r="I20" s="177">
        <v>23493</v>
      </c>
      <c r="J20" s="177">
        <v>47153</v>
      </c>
      <c r="K20" s="177">
        <v>17832</v>
      </c>
      <c r="L20" s="177">
        <v>21063</v>
      </c>
      <c r="M20" s="177">
        <v>20133</v>
      </c>
      <c r="N20" s="177">
        <v>16204</v>
      </c>
      <c r="O20" s="177">
        <v>15319</v>
      </c>
      <c r="Q20" s="178" t="s">
        <v>17</v>
      </c>
    </row>
    <row r="21" spans="1:18" s="172" customFormat="1" ht="22.5" customHeight="1">
      <c r="C21" s="172" t="s">
        <v>38</v>
      </c>
      <c r="F21" s="179">
        <v>177</v>
      </c>
      <c r="G21" s="179">
        <v>1125</v>
      </c>
      <c r="H21" s="179">
        <v>515</v>
      </c>
      <c r="I21" s="179">
        <v>2701</v>
      </c>
      <c r="J21" s="179">
        <v>40750</v>
      </c>
      <c r="K21" s="179">
        <v>12335</v>
      </c>
      <c r="L21" s="179">
        <v>17409</v>
      </c>
      <c r="M21" s="179">
        <v>17559</v>
      </c>
      <c r="N21" s="179">
        <v>13951</v>
      </c>
      <c r="O21" s="179">
        <v>1810</v>
      </c>
      <c r="R21" s="172" t="s">
        <v>18</v>
      </c>
    </row>
    <row r="22" spans="1:18" s="172" customFormat="1" ht="22.5" customHeight="1">
      <c r="C22" s="172" t="s">
        <v>39</v>
      </c>
      <c r="F22" s="179">
        <v>371</v>
      </c>
      <c r="G22" s="179">
        <v>1204</v>
      </c>
      <c r="H22" s="179">
        <v>31</v>
      </c>
      <c r="I22" s="179">
        <v>18896</v>
      </c>
      <c r="J22" s="179">
        <v>2217</v>
      </c>
      <c r="K22" s="179">
        <v>1492</v>
      </c>
      <c r="L22" s="179">
        <v>638</v>
      </c>
      <c r="M22" s="179">
        <v>735</v>
      </c>
      <c r="N22" s="179">
        <v>637</v>
      </c>
      <c r="O22" s="179">
        <v>724</v>
      </c>
      <c r="R22" s="172" t="s">
        <v>41</v>
      </c>
    </row>
    <row r="23" spans="1:18" s="172" customFormat="1" ht="22.5" customHeight="1">
      <c r="C23" s="172" t="s">
        <v>10</v>
      </c>
      <c r="F23" s="179">
        <v>17058</v>
      </c>
      <c r="G23" s="179">
        <v>23795</v>
      </c>
      <c r="H23" s="179">
        <v>8380</v>
      </c>
      <c r="I23" s="179">
        <v>597</v>
      </c>
      <c r="J23" s="179">
        <v>73</v>
      </c>
      <c r="K23" s="179">
        <v>1015</v>
      </c>
      <c r="L23" s="179">
        <v>1398</v>
      </c>
      <c r="M23" s="179">
        <v>546</v>
      </c>
      <c r="N23" s="179">
        <v>629</v>
      </c>
      <c r="O23" s="179">
        <v>244</v>
      </c>
      <c r="R23" s="172" t="s">
        <v>42</v>
      </c>
    </row>
    <row r="24" spans="1:18" s="172" customFormat="1" ht="22.5" customHeight="1">
      <c r="C24" s="172" t="s">
        <v>115</v>
      </c>
      <c r="F24" s="179">
        <v>1005</v>
      </c>
      <c r="G24" s="179">
        <v>2163</v>
      </c>
      <c r="H24" s="179">
        <v>1503</v>
      </c>
      <c r="I24" s="179">
        <v>1241</v>
      </c>
      <c r="J24" s="179">
        <v>2851</v>
      </c>
      <c r="K24" s="179">
        <v>637</v>
      </c>
      <c r="L24" s="179">
        <v>1618</v>
      </c>
      <c r="M24" s="179">
        <v>1177</v>
      </c>
      <c r="N24" s="179">
        <v>983</v>
      </c>
      <c r="O24" s="179">
        <v>12166</v>
      </c>
      <c r="P24" s="180"/>
      <c r="R24" s="172" t="s">
        <v>114</v>
      </c>
    </row>
    <row r="25" spans="1:18" s="172" customFormat="1" ht="22.5" customHeight="1">
      <c r="C25" s="172" t="s">
        <v>19</v>
      </c>
      <c r="E25" s="180"/>
      <c r="F25" s="179">
        <v>10</v>
      </c>
      <c r="G25" s="179">
        <v>22</v>
      </c>
      <c r="H25" s="179" t="s">
        <v>243</v>
      </c>
      <c r="I25" s="179">
        <v>58</v>
      </c>
      <c r="J25" s="179">
        <v>1262</v>
      </c>
      <c r="K25" s="179">
        <v>2353</v>
      </c>
      <c r="L25" s="179" t="s">
        <v>243</v>
      </c>
      <c r="M25" s="179">
        <v>116</v>
      </c>
      <c r="N25" s="179">
        <v>4</v>
      </c>
      <c r="O25" s="179">
        <v>375</v>
      </c>
      <c r="R25" s="172" t="s">
        <v>43</v>
      </c>
    </row>
    <row r="26" spans="1:18" s="178" customFormat="1" ht="22.5" customHeight="1">
      <c r="B26" s="178" t="s">
        <v>112</v>
      </c>
      <c r="F26" s="179">
        <v>3145</v>
      </c>
      <c r="G26" s="179">
        <v>3228.5</v>
      </c>
      <c r="H26" s="179">
        <v>2485</v>
      </c>
      <c r="I26" s="179">
        <v>2990</v>
      </c>
      <c r="J26" s="179">
        <v>3972</v>
      </c>
      <c r="K26" s="179">
        <v>3971</v>
      </c>
      <c r="L26" s="179">
        <v>1916</v>
      </c>
      <c r="M26" s="179">
        <v>2517</v>
      </c>
      <c r="N26" s="179">
        <v>3072</v>
      </c>
      <c r="O26" s="179">
        <v>2966</v>
      </c>
      <c r="Q26" s="178" t="s">
        <v>113</v>
      </c>
    </row>
    <row r="27" spans="1:18" s="178" customFormat="1" ht="22.5" customHeight="1">
      <c r="A27" s="178" t="s">
        <v>40</v>
      </c>
      <c r="F27" s="177">
        <v>70</v>
      </c>
      <c r="G27" s="177">
        <v>120</v>
      </c>
      <c r="H27" s="177">
        <v>84</v>
      </c>
      <c r="I27" s="177">
        <v>127.6</v>
      </c>
      <c r="J27" s="177">
        <v>301</v>
      </c>
      <c r="K27" s="177" t="s">
        <v>243</v>
      </c>
      <c r="L27" s="177">
        <v>171</v>
      </c>
      <c r="M27" s="177">
        <v>430</v>
      </c>
      <c r="N27" s="177">
        <v>184.5</v>
      </c>
      <c r="O27" s="177">
        <v>777</v>
      </c>
      <c r="P27" s="178" t="s">
        <v>44</v>
      </c>
    </row>
    <row r="28" spans="1:18" s="172" customFormat="1" ht="3" customHeight="1">
      <c r="A28" s="181"/>
      <c r="B28" s="181"/>
      <c r="C28" s="181"/>
      <c r="D28" s="181"/>
      <c r="E28" s="182"/>
      <c r="F28" s="183"/>
      <c r="G28" s="183"/>
      <c r="H28" s="183"/>
      <c r="I28" s="183"/>
      <c r="J28" s="183"/>
      <c r="K28" s="183"/>
      <c r="L28" s="183"/>
      <c r="M28" s="183"/>
      <c r="N28" s="183"/>
      <c r="O28" s="183"/>
      <c r="P28" s="184"/>
      <c r="Q28" s="181"/>
      <c r="R28" s="181"/>
    </row>
    <row r="29" spans="1:18" s="172" customFormat="1" ht="3" customHeight="1">
      <c r="A29" s="185"/>
      <c r="B29" s="185"/>
      <c r="C29" s="185"/>
      <c r="D29" s="185"/>
      <c r="E29" s="185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5"/>
      <c r="Q29" s="185"/>
      <c r="R29" s="185"/>
    </row>
    <row r="30" spans="1:18" s="172" customFormat="1" ht="16.5" customHeight="1">
      <c r="C30" s="186" t="s">
        <v>4</v>
      </c>
      <c r="D30" s="172" t="s">
        <v>289</v>
      </c>
    </row>
    <row r="31" spans="1:18">
      <c r="C31" s="186" t="s">
        <v>5</v>
      </c>
      <c r="D31" s="172" t="s">
        <v>290</v>
      </c>
    </row>
  </sheetData>
  <mergeCells count="9">
    <mergeCell ref="A4:E17"/>
    <mergeCell ref="P4:R17"/>
    <mergeCell ref="F4:O4"/>
    <mergeCell ref="F5:H5"/>
    <mergeCell ref="F6:H6"/>
    <mergeCell ref="F7:G7"/>
    <mergeCell ref="F8:G8"/>
    <mergeCell ref="J5:N5"/>
    <mergeCell ref="J6:N6"/>
  </mergeCells>
  <phoneticPr fontId="1" type="noConversion"/>
  <pageMargins left="0.55118110236220474" right="0" top="0.78740157480314965" bottom="0.19685039370078741" header="0.51181102362204722" footer="0.51181102362204722"/>
  <pageSetup paperSize="9" scale="90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showGridLines="0" topLeftCell="J20" workbookViewId="0">
      <selection activeCell="A29" sqref="A29:XFD29"/>
    </sheetView>
  </sheetViews>
  <sheetFormatPr defaultColWidth="9.09765625" defaultRowHeight="21.75"/>
  <cols>
    <col min="1" max="1" width="1" style="3" customWidth="1"/>
    <col min="2" max="2" width="0.8984375" style="3" customWidth="1"/>
    <col min="3" max="3" width="4.59765625" style="3" customWidth="1"/>
    <col min="4" max="4" width="5.19921875" style="3" customWidth="1"/>
    <col min="5" max="5" width="14.69921875" style="3" customWidth="1"/>
    <col min="6" max="7" width="8.69921875" style="3" customWidth="1"/>
    <col min="8" max="8" width="9" style="3" customWidth="1"/>
    <col min="9" max="9" width="10.59765625" style="3" customWidth="1"/>
    <col min="10" max="10" width="10.5" style="3" bestFit="1" customWidth="1"/>
    <col min="11" max="11" width="9.19921875" style="3" customWidth="1"/>
    <col min="12" max="12" width="11.19921875" style="3" customWidth="1"/>
    <col min="13" max="13" width="9.19921875" style="3" customWidth="1"/>
    <col min="14" max="14" width="11" style="3" customWidth="1"/>
    <col min="15" max="15" width="8" style="3" customWidth="1"/>
    <col min="16" max="16" width="0.69921875" style="3" customWidth="1"/>
    <col min="17" max="17" width="26.09765625" style="3" customWidth="1"/>
    <col min="18" max="18" width="0.8984375" style="3" customWidth="1"/>
    <col min="19" max="19" width="4" style="3" customWidth="1"/>
    <col min="20" max="20" width="6" style="3" customWidth="1"/>
    <col min="21" max="16384" width="9.09765625" style="3"/>
  </cols>
  <sheetData>
    <row r="1" spans="1:19" s="1" customFormat="1">
      <c r="B1" s="1" t="s">
        <v>0</v>
      </c>
      <c r="D1" s="2">
        <v>8.6</v>
      </c>
      <c r="E1" s="1" t="s">
        <v>283</v>
      </c>
    </row>
    <row r="2" spans="1:19" s="1" customFormat="1">
      <c r="B2" s="1" t="s">
        <v>146</v>
      </c>
      <c r="C2" s="5"/>
      <c r="D2" s="2">
        <v>8.6</v>
      </c>
      <c r="E2" s="1" t="s">
        <v>284</v>
      </c>
    </row>
    <row r="3" spans="1:19" s="1" customFormat="1" ht="6" customHeight="1">
      <c r="B3" s="5"/>
      <c r="C3" s="5"/>
      <c r="D3" s="8"/>
      <c r="E3" s="5"/>
    </row>
    <row r="4" spans="1:19" s="1" customFormat="1" ht="18" customHeight="1">
      <c r="A4" s="269" t="s">
        <v>121</v>
      </c>
      <c r="B4" s="269"/>
      <c r="C4" s="269"/>
      <c r="D4" s="269"/>
      <c r="E4" s="270"/>
      <c r="F4" s="327" t="s">
        <v>123</v>
      </c>
      <c r="G4" s="328"/>
      <c r="H4" s="328"/>
      <c r="I4" s="328"/>
      <c r="J4" s="328"/>
      <c r="K4" s="328"/>
      <c r="L4" s="328"/>
      <c r="M4" s="328"/>
      <c r="N4" s="328"/>
      <c r="O4" s="329"/>
      <c r="P4" s="278" t="s">
        <v>122</v>
      </c>
      <c r="Q4" s="269"/>
      <c r="R4" s="4"/>
      <c r="S4" s="4"/>
    </row>
    <row r="5" spans="1:19" s="29" customFormat="1" ht="17.25" customHeight="1">
      <c r="A5" s="271"/>
      <c r="B5" s="271"/>
      <c r="C5" s="271"/>
      <c r="D5" s="271"/>
      <c r="E5" s="272"/>
      <c r="F5" s="282" t="s">
        <v>153</v>
      </c>
      <c r="G5" s="282"/>
      <c r="H5" s="282"/>
      <c r="I5" s="77"/>
      <c r="J5" s="281" t="s">
        <v>30</v>
      </c>
      <c r="K5" s="281"/>
      <c r="L5" s="281"/>
      <c r="M5" s="281"/>
      <c r="N5" s="281"/>
      <c r="O5" s="73"/>
      <c r="P5" s="279"/>
      <c r="Q5" s="271"/>
    </row>
    <row r="6" spans="1:19" s="29" customFormat="1" ht="17.25" customHeight="1">
      <c r="A6" s="271"/>
      <c r="B6" s="271"/>
      <c r="C6" s="271"/>
      <c r="D6" s="271"/>
      <c r="E6" s="272"/>
      <c r="F6" s="283" t="s">
        <v>81</v>
      </c>
      <c r="G6" s="283"/>
      <c r="H6" s="283"/>
      <c r="I6" s="74"/>
      <c r="J6" s="283" t="s">
        <v>34</v>
      </c>
      <c r="K6" s="283"/>
      <c r="L6" s="283"/>
      <c r="M6" s="283"/>
      <c r="N6" s="283"/>
      <c r="O6" s="71"/>
      <c r="P6" s="279"/>
      <c r="Q6" s="271"/>
    </row>
    <row r="7" spans="1:19" s="29" customFormat="1" ht="18.75" customHeight="1">
      <c r="A7" s="271"/>
      <c r="B7" s="271"/>
      <c r="C7" s="271"/>
      <c r="D7" s="271"/>
      <c r="E7" s="272"/>
      <c r="F7" s="284" t="s">
        <v>82</v>
      </c>
      <c r="G7" s="284"/>
      <c r="H7" s="74" t="s">
        <v>91</v>
      </c>
      <c r="I7" s="74"/>
      <c r="J7" s="75"/>
      <c r="K7" s="74"/>
      <c r="L7" s="74"/>
      <c r="M7" s="74"/>
      <c r="N7" s="74"/>
      <c r="O7" s="74"/>
      <c r="P7" s="279"/>
      <c r="Q7" s="271"/>
    </row>
    <row r="8" spans="1:19" s="29" customFormat="1" ht="16.5" customHeight="1">
      <c r="A8" s="271"/>
      <c r="B8" s="271"/>
      <c r="C8" s="271"/>
      <c r="D8" s="271"/>
      <c r="E8" s="272"/>
      <c r="F8" s="283" t="s">
        <v>83</v>
      </c>
      <c r="G8" s="283"/>
      <c r="H8" s="74" t="s">
        <v>230</v>
      </c>
      <c r="I8" s="84"/>
      <c r="J8" s="74"/>
      <c r="K8" s="76"/>
      <c r="L8" s="74"/>
      <c r="M8" s="74"/>
      <c r="N8" s="84" t="s">
        <v>94</v>
      </c>
      <c r="O8" s="74"/>
      <c r="P8" s="279"/>
      <c r="Q8" s="271"/>
    </row>
    <row r="9" spans="1:19" s="29" customFormat="1" ht="15.75" customHeight="1">
      <c r="A9" s="271"/>
      <c r="B9" s="271"/>
      <c r="C9" s="271"/>
      <c r="D9" s="271"/>
      <c r="E9" s="272"/>
      <c r="F9" s="75" t="s">
        <v>84</v>
      </c>
      <c r="G9" s="75" t="s">
        <v>86</v>
      </c>
      <c r="H9" s="74" t="s">
        <v>231</v>
      </c>
      <c r="I9" s="84" t="s">
        <v>206</v>
      </c>
      <c r="J9" s="84"/>
      <c r="K9" s="84" t="s">
        <v>98</v>
      </c>
      <c r="L9" s="84"/>
      <c r="M9" s="84"/>
      <c r="N9" s="84" t="s">
        <v>103</v>
      </c>
      <c r="O9" s="74"/>
      <c r="P9" s="279"/>
      <c r="Q9" s="271"/>
    </row>
    <row r="10" spans="1:19" s="29" customFormat="1" ht="15.75" customHeight="1">
      <c r="A10" s="271"/>
      <c r="B10" s="271"/>
      <c r="C10" s="271"/>
      <c r="D10" s="271"/>
      <c r="E10" s="272"/>
      <c r="F10" s="74" t="s">
        <v>154</v>
      </c>
      <c r="G10" s="74" t="s">
        <v>87</v>
      </c>
      <c r="H10" s="74" t="s">
        <v>93</v>
      </c>
      <c r="I10" s="84" t="s">
        <v>88</v>
      </c>
      <c r="J10" s="84" t="s">
        <v>209</v>
      </c>
      <c r="K10" s="81" t="s">
        <v>76</v>
      </c>
      <c r="L10" s="84" t="s">
        <v>238</v>
      </c>
      <c r="M10" s="84" t="s">
        <v>99</v>
      </c>
      <c r="N10" s="79" t="s">
        <v>104</v>
      </c>
      <c r="O10" s="84"/>
      <c r="P10" s="279"/>
      <c r="Q10" s="271"/>
    </row>
    <row r="11" spans="1:19" s="29" customFormat="1" ht="15.75" customHeight="1">
      <c r="A11" s="271"/>
      <c r="B11" s="271"/>
      <c r="C11" s="271"/>
      <c r="D11" s="271"/>
      <c r="E11" s="272"/>
      <c r="F11" s="74" t="s">
        <v>85</v>
      </c>
      <c r="G11" s="74" t="s">
        <v>85</v>
      </c>
      <c r="H11" s="74" t="s">
        <v>90</v>
      </c>
      <c r="I11" s="84" t="s">
        <v>89</v>
      </c>
      <c r="J11" s="84" t="s">
        <v>96</v>
      </c>
      <c r="K11" s="78" t="s">
        <v>213</v>
      </c>
      <c r="L11" s="84" t="s">
        <v>239</v>
      </c>
      <c r="M11" s="84" t="s">
        <v>100</v>
      </c>
      <c r="N11" s="85" t="s">
        <v>224</v>
      </c>
      <c r="O11" s="84" t="s">
        <v>234</v>
      </c>
      <c r="P11" s="279"/>
      <c r="Q11" s="271"/>
    </row>
    <row r="12" spans="1:19" s="29" customFormat="1" ht="15.75" customHeight="1">
      <c r="A12" s="271"/>
      <c r="B12" s="271"/>
      <c r="C12" s="271"/>
      <c r="D12" s="271"/>
      <c r="E12" s="272"/>
      <c r="F12" s="74" t="s">
        <v>149</v>
      </c>
      <c r="G12" s="74" t="s">
        <v>151</v>
      </c>
      <c r="H12" s="74" t="s">
        <v>232</v>
      </c>
      <c r="I12" s="84" t="s">
        <v>90</v>
      </c>
      <c r="J12" s="84" t="s">
        <v>210</v>
      </c>
      <c r="K12" s="78" t="s">
        <v>214</v>
      </c>
      <c r="L12" s="81" t="s">
        <v>236</v>
      </c>
      <c r="M12" s="84" t="s">
        <v>101</v>
      </c>
      <c r="N12" s="85" t="s">
        <v>225</v>
      </c>
      <c r="O12" s="84" t="s">
        <v>105</v>
      </c>
      <c r="P12" s="279"/>
      <c r="Q12" s="271"/>
    </row>
    <row r="13" spans="1:19" s="29" customFormat="1" ht="15.75" customHeight="1">
      <c r="A13" s="271"/>
      <c r="B13" s="271"/>
      <c r="C13" s="271"/>
      <c r="D13" s="271"/>
      <c r="E13" s="272"/>
      <c r="F13" s="74" t="s">
        <v>150</v>
      </c>
      <c r="G13" s="74" t="s">
        <v>150</v>
      </c>
      <c r="H13" s="74" t="s">
        <v>233</v>
      </c>
      <c r="I13" s="84" t="s">
        <v>207</v>
      </c>
      <c r="J13" s="84" t="s">
        <v>95</v>
      </c>
      <c r="K13" s="84" t="s">
        <v>218</v>
      </c>
      <c r="L13" s="81" t="s">
        <v>218</v>
      </c>
      <c r="M13" s="84" t="s">
        <v>102</v>
      </c>
      <c r="N13" s="79" t="s">
        <v>226</v>
      </c>
      <c r="O13" s="84" t="s">
        <v>106</v>
      </c>
      <c r="P13" s="279"/>
      <c r="Q13" s="271"/>
    </row>
    <row r="14" spans="1:19" s="29" customFormat="1" ht="15.75" customHeight="1">
      <c r="A14" s="271"/>
      <c r="B14" s="271"/>
      <c r="C14" s="271"/>
      <c r="D14" s="271"/>
      <c r="E14" s="272"/>
      <c r="F14" s="41"/>
      <c r="G14" s="34"/>
      <c r="H14" s="74" t="s">
        <v>205</v>
      </c>
      <c r="I14" s="84" t="s">
        <v>208</v>
      </c>
      <c r="J14" s="84" t="s">
        <v>97</v>
      </c>
      <c r="K14" s="84" t="s">
        <v>217</v>
      </c>
      <c r="L14" s="81" t="s">
        <v>219</v>
      </c>
      <c r="M14" s="84" t="s">
        <v>221</v>
      </c>
      <c r="N14" s="79" t="s">
        <v>227</v>
      </c>
      <c r="O14" s="84" t="s">
        <v>109</v>
      </c>
      <c r="P14" s="279"/>
      <c r="Q14" s="271"/>
    </row>
    <row r="15" spans="1:19" s="29" customFormat="1" ht="15.75" customHeight="1">
      <c r="A15" s="271"/>
      <c r="B15" s="271"/>
      <c r="C15" s="271"/>
      <c r="D15" s="271"/>
      <c r="E15" s="272"/>
      <c r="F15" s="41"/>
      <c r="G15" s="34"/>
      <c r="H15" s="74" t="s">
        <v>152</v>
      </c>
      <c r="I15" s="84" t="s">
        <v>152</v>
      </c>
      <c r="J15" s="84" t="s">
        <v>211</v>
      </c>
      <c r="K15" s="78" t="s">
        <v>215</v>
      </c>
      <c r="L15" s="81" t="s">
        <v>220</v>
      </c>
      <c r="M15" s="84" t="s">
        <v>222</v>
      </c>
      <c r="N15" s="85" t="s">
        <v>229</v>
      </c>
      <c r="O15" s="84" t="s">
        <v>110</v>
      </c>
      <c r="P15" s="279"/>
      <c r="Q15" s="271"/>
    </row>
    <row r="16" spans="1:19" s="29" customFormat="1" ht="15.75" customHeight="1">
      <c r="A16" s="273"/>
      <c r="B16" s="273"/>
      <c r="C16" s="273"/>
      <c r="D16" s="273"/>
      <c r="E16" s="274"/>
      <c r="F16" s="83"/>
      <c r="G16" s="83"/>
      <c r="H16" s="83" t="s">
        <v>92</v>
      </c>
      <c r="I16" s="83" t="s">
        <v>191</v>
      </c>
      <c r="J16" s="83" t="s">
        <v>212</v>
      </c>
      <c r="K16" s="83" t="s">
        <v>216</v>
      </c>
      <c r="L16" s="82" t="s">
        <v>200</v>
      </c>
      <c r="M16" s="83" t="s">
        <v>223</v>
      </c>
      <c r="N16" s="80" t="s">
        <v>228</v>
      </c>
      <c r="O16" s="83" t="s">
        <v>111</v>
      </c>
      <c r="P16" s="280"/>
      <c r="Q16" s="273"/>
    </row>
    <row r="17" spans="1:17" s="29" customFormat="1" ht="3" customHeight="1">
      <c r="A17" s="26"/>
      <c r="B17" s="26"/>
      <c r="C17" s="26"/>
      <c r="D17" s="26"/>
      <c r="E17" s="26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3"/>
      <c r="Q17" s="28"/>
    </row>
    <row r="18" spans="1:17" s="50" customFormat="1" ht="21" customHeight="1">
      <c r="A18" s="52" t="s">
        <v>118</v>
      </c>
      <c r="B18" s="52"/>
      <c r="C18" s="52"/>
      <c r="D18" s="52"/>
      <c r="E18" s="135"/>
      <c r="F18" s="132">
        <v>60698.8</v>
      </c>
      <c r="G18" s="132">
        <v>16544.900000000001</v>
      </c>
      <c r="H18" s="132">
        <v>37098.379999999997</v>
      </c>
      <c r="I18" s="132">
        <v>72388.19</v>
      </c>
      <c r="J18" s="132">
        <v>64640.78</v>
      </c>
      <c r="K18" s="132">
        <v>3951.73</v>
      </c>
      <c r="L18" s="132">
        <v>8478.8700000000008</v>
      </c>
      <c r="M18" s="132">
        <v>58230.59</v>
      </c>
      <c r="N18" s="132">
        <v>78060.78</v>
      </c>
      <c r="O18" s="155">
        <v>100157.36</v>
      </c>
      <c r="P18" s="69" t="s">
        <v>185</v>
      </c>
    </row>
    <row r="19" spans="1:17" s="50" customFormat="1" ht="15" customHeight="1">
      <c r="C19" s="52"/>
      <c r="D19" s="52"/>
      <c r="E19" s="135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69" t="s">
        <v>45</v>
      </c>
      <c r="Q19" s="52"/>
    </row>
    <row r="20" spans="1:17" s="50" customFormat="1" ht="19.5" customHeight="1">
      <c r="A20" s="52" t="s">
        <v>164</v>
      </c>
      <c r="B20" s="52"/>
      <c r="C20" s="52"/>
      <c r="D20" s="52"/>
      <c r="E20" s="135"/>
      <c r="F20" s="132">
        <v>186339</v>
      </c>
      <c r="G20" s="132">
        <v>255642</v>
      </c>
      <c r="H20" s="132">
        <v>88682</v>
      </c>
      <c r="I20" s="132">
        <v>215867</v>
      </c>
      <c r="J20" s="132">
        <v>617733</v>
      </c>
      <c r="K20" s="132">
        <v>55206</v>
      </c>
      <c r="L20" s="132">
        <v>219120</v>
      </c>
      <c r="M20" s="132">
        <v>187456</v>
      </c>
      <c r="N20" s="132">
        <v>148115</v>
      </c>
      <c r="O20" s="132">
        <v>174717</v>
      </c>
      <c r="P20" s="69"/>
      <c r="Q20" s="52" t="s">
        <v>186</v>
      </c>
    </row>
    <row r="21" spans="1:17" s="50" customFormat="1" ht="19.5" customHeight="1">
      <c r="A21" s="52" t="s">
        <v>37</v>
      </c>
      <c r="B21" s="52"/>
      <c r="C21" s="52"/>
      <c r="D21" s="52"/>
      <c r="E21" s="135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69" t="s">
        <v>49</v>
      </c>
      <c r="Q21" s="52"/>
    </row>
    <row r="22" spans="1:17" s="35" customFormat="1" ht="16.5" customHeight="1">
      <c r="A22" s="43" t="s">
        <v>36</v>
      </c>
      <c r="B22" s="29"/>
      <c r="C22" s="43"/>
      <c r="D22" s="43"/>
      <c r="E22" s="68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70"/>
      <c r="Q22" s="43" t="s">
        <v>187</v>
      </c>
    </row>
    <row r="23" spans="1:17" s="35" customFormat="1" ht="16.5" customHeight="1">
      <c r="A23" s="43"/>
      <c r="B23" s="43" t="s">
        <v>54</v>
      </c>
      <c r="C23" s="43"/>
      <c r="D23" s="43"/>
      <c r="E23" s="68"/>
      <c r="F23" s="104" t="s">
        <v>285</v>
      </c>
      <c r="G23" s="104" t="s">
        <v>285</v>
      </c>
      <c r="H23" s="104" t="s">
        <v>285</v>
      </c>
      <c r="I23" s="104">
        <v>34316</v>
      </c>
      <c r="J23" s="104">
        <v>244310</v>
      </c>
      <c r="K23" s="104" t="s">
        <v>285</v>
      </c>
      <c r="L23" s="104">
        <v>143547</v>
      </c>
      <c r="M23" s="104">
        <v>43329</v>
      </c>
      <c r="N23" s="104">
        <v>32496</v>
      </c>
      <c r="O23" s="104">
        <v>42129</v>
      </c>
      <c r="P23" s="70"/>
      <c r="Q23" s="43" t="s">
        <v>188</v>
      </c>
    </row>
    <row r="24" spans="1:17" s="35" customFormat="1" ht="16.5" customHeight="1">
      <c r="A24" s="43"/>
      <c r="B24" s="43" t="s">
        <v>55</v>
      </c>
      <c r="C24" s="43"/>
      <c r="D24" s="43"/>
      <c r="E24" s="68"/>
      <c r="F24" s="104" t="s">
        <v>285</v>
      </c>
      <c r="G24" s="104" t="s">
        <v>285</v>
      </c>
      <c r="H24" s="104" t="s">
        <v>285</v>
      </c>
      <c r="I24" s="104" t="s">
        <v>285</v>
      </c>
      <c r="J24" s="104">
        <v>21049</v>
      </c>
      <c r="K24" s="104" t="s">
        <v>285</v>
      </c>
      <c r="L24" s="104">
        <v>4350</v>
      </c>
      <c r="M24" s="104">
        <v>1701</v>
      </c>
      <c r="N24" s="104">
        <v>3735</v>
      </c>
      <c r="O24" s="104">
        <v>2789</v>
      </c>
      <c r="P24" s="70"/>
      <c r="Q24" s="43" t="s">
        <v>50</v>
      </c>
    </row>
    <row r="25" spans="1:17" s="35" customFormat="1" ht="16.5" customHeight="1">
      <c r="A25" s="43"/>
      <c r="B25" s="43" t="s">
        <v>56</v>
      </c>
      <c r="C25" s="43"/>
      <c r="D25" s="43"/>
      <c r="E25" s="68"/>
      <c r="F25" s="104">
        <v>33232</v>
      </c>
      <c r="G25" s="104">
        <v>76385</v>
      </c>
      <c r="H25" s="104">
        <v>39301</v>
      </c>
      <c r="I25" s="104">
        <v>81815</v>
      </c>
      <c r="J25" s="104">
        <v>309413</v>
      </c>
      <c r="K25" s="104">
        <v>44579</v>
      </c>
      <c r="L25" s="104">
        <v>46245</v>
      </c>
      <c r="M25" s="104">
        <v>121324</v>
      </c>
      <c r="N25" s="104">
        <v>51178</v>
      </c>
      <c r="O25" s="104">
        <v>86017</v>
      </c>
      <c r="P25" s="70"/>
      <c r="Q25" s="43" t="s">
        <v>51</v>
      </c>
    </row>
    <row r="26" spans="1:17" s="35" customFormat="1" ht="16.5" customHeight="1">
      <c r="A26" s="43"/>
      <c r="B26" s="43" t="s">
        <v>57</v>
      </c>
      <c r="C26" s="43"/>
      <c r="D26" s="43"/>
      <c r="E26" s="68"/>
      <c r="F26" s="104">
        <v>2068</v>
      </c>
      <c r="G26" s="104" t="s">
        <v>285</v>
      </c>
      <c r="H26" s="104" t="s">
        <v>285</v>
      </c>
      <c r="I26" s="104">
        <v>47521</v>
      </c>
      <c r="J26" s="104">
        <v>17046</v>
      </c>
      <c r="K26" s="104">
        <v>2125</v>
      </c>
      <c r="L26" s="104">
        <v>5520</v>
      </c>
      <c r="M26" s="104">
        <v>2160</v>
      </c>
      <c r="N26" s="104">
        <v>18304</v>
      </c>
      <c r="O26" s="104">
        <v>6622</v>
      </c>
      <c r="P26" s="70"/>
      <c r="Q26" s="43" t="s">
        <v>52</v>
      </c>
    </row>
    <row r="27" spans="1:17" s="35" customFormat="1" ht="16.5" customHeight="1">
      <c r="A27" s="43"/>
      <c r="B27" s="43" t="s">
        <v>58</v>
      </c>
      <c r="C27" s="43"/>
      <c r="D27" s="43"/>
      <c r="E27" s="68"/>
      <c r="F27" s="104">
        <v>151039</v>
      </c>
      <c r="G27" s="104">
        <v>179257</v>
      </c>
      <c r="H27" s="104">
        <v>49381</v>
      </c>
      <c r="I27" s="104">
        <v>52215</v>
      </c>
      <c r="J27" s="104">
        <v>25915</v>
      </c>
      <c r="K27" s="104">
        <v>8502</v>
      </c>
      <c r="L27" s="104">
        <v>19458</v>
      </c>
      <c r="M27" s="104">
        <v>18812</v>
      </c>
      <c r="N27" s="104">
        <v>42402</v>
      </c>
      <c r="O27" s="104">
        <v>37160</v>
      </c>
      <c r="P27" s="70"/>
      <c r="Q27" s="43" t="s">
        <v>53</v>
      </c>
    </row>
    <row r="28" spans="1:17" s="35" customFormat="1" ht="16.5" customHeight="1">
      <c r="A28" s="43"/>
      <c r="B28" s="43" t="s">
        <v>119</v>
      </c>
      <c r="C28" s="43"/>
      <c r="D28" s="43"/>
      <c r="E28" s="68"/>
      <c r="F28" s="104" t="s">
        <v>285</v>
      </c>
      <c r="G28" s="104" t="s">
        <v>285</v>
      </c>
      <c r="H28" s="104" t="s">
        <v>285</v>
      </c>
      <c r="I28" s="104" t="s">
        <v>285</v>
      </c>
      <c r="J28" s="104" t="s">
        <v>285</v>
      </c>
      <c r="K28" s="104" t="s">
        <v>285</v>
      </c>
      <c r="L28" s="104" t="s">
        <v>285</v>
      </c>
      <c r="M28" s="104">
        <v>130</v>
      </c>
      <c r="N28" s="104" t="s">
        <v>285</v>
      </c>
      <c r="O28" s="104" t="s">
        <v>285</v>
      </c>
      <c r="P28" s="70"/>
      <c r="Q28" s="43" t="s">
        <v>120</v>
      </c>
    </row>
    <row r="29" spans="1:17" s="35" customFormat="1" ht="16.5" customHeight="1">
      <c r="A29" s="43"/>
      <c r="B29" s="52" t="s">
        <v>77</v>
      </c>
      <c r="C29" s="43"/>
      <c r="D29" s="43"/>
      <c r="E29" s="68"/>
      <c r="F29" s="104" t="s">
        <v>240</v>
      </c>
      <c r="G29" s="104" t="s">
        <v>240</v>
      </c>
      <c r="H29" s="104" t="s">
        <v>240</v>
      </c>
      <c r="I29" s="104" t="s">
        <v>240</v>
      </c>
      <c r="J29" s="104" t="s">
        <v>240</v>
      </c>
      <c r="K29" s="104" t="s">
        <v>240</v>
      </c>
      <c r="L29" s="104" t="s">
        <v>240</v>
      </c>
      <c r="M29" s="104" t="s">
        <v>240</v>
      </c>
      <c r="N29" s="104" t="s">
        <v>240</v>
      </c>
      <c r="O29" s="104" t="s">
        <v>240</v>
      </c>
      <c r="P29" s="70"/>
      <c r="Q29" s="52" t="s">
        <v>80</v>
      </c>
    </row>
    <row r="30" spans="1:17" s="35" customFormat="1" ht="16.5" customHeight="1">
      <c r="A30" s="43"/>
      <c r="B30" s="43" t="s">
        <v>78</v>
      </c>
      <c r="C30" s="43"/>
      <c r="D30" s="43"/>
      <c r="E30" s="68"/>
      <c r="F30" s="104">
        <v>172894.93</v>
      </c>
      <c r="G30" s="104">
        <v>253978.86</v>
      </c>
      <c r="H30" s="104">
        <v>85430.67</v>
      </c>
      <c r="I30" s="104">
        <v>201965.72</v>
      </c>
      <c r="J30" s="104">
        <v>614266.71</v>
      </c>
      <c r="K30" s="104">
        <v>53080.45</v>
      </c>
      <c r="L30" s="134">
        <v>210968.89</v>
      </c>
      <c r="M30" s="104">
        <v>180791.55</v>
      </c>
      <c r="N30" s="104">
        <v>144002.63</v>
      </c>
      <c r="O30" s="104">
        <v>171212.52</v>
      </c>
      <c r="P30" s="70"/>
      <c r="Q30" s="43" t="s">
        <v>165</v>
      </c>
    </row>
    <row r="31" spans="1:17" s="35" customFormat="1" ht="16.5" customHeight="1">
      <c r="A31" s="43"/>
      <c r="B31" s="43" t="s">
        <v>79</v>
      </c>
      <c r="C31" s="43"/>
      <c r="D31" s="43"/>
      <c r="E31" s="68"/>
      <c r="F31" s="104">
        <v>13444</v>
      </c>
      <c r="G31" s="104">
        <v>1662.7</v>
      </c>
      <c r="H31" s="104">
        <v>3251.02</v>
      </c>
      <c r="I31" s="104">
        <v>13901.83</v>
      </c>
      <c r="J31" s="104">
        <v>3467.03</v>
      </c>
      <c r="K31" s="104">
        <v>2125.44</v>
      </c>
      <c r="L31" s="134">
        <v>8150.19</v>
      </c>
      <c r="M31" s="104">
        <v>6664.24</v>
      </c>
      <c r="N31" s="104">
        <v>4111.82</v>
      </c>
      <c r="O31" s="104">
        <v>3504.96</v>
      </c>
      <c r="P31" s="70"/>
      <c r="Q31" s="43" t="s">
        <v>166</v>
      </c>
    </row>
    <row r="32" spans="1:17" ht="0.75" customHeight="1">
      <c r="A32" s="36"/>
      <c r="B32" s="36"/>
      <c r="C32" s="36"/>
      <c r="D32" s="36"/>
      <c r="E32" s="37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9"/>
      <c r="Q32" s="20"/>
    </row>
    <row r="33" spans="3:12" s="35" customFormat="1" ht="6" customHeight="1"/>
    <row r="34" spans="3:12">
      <c r="C34" s="40" t="s">
        <v>4</v>
      </c>
      <c r="D34" s="35" t="s">
        <v>288</v>
      </c>
      <c r="K34" s="40" t="s">
        <v>5</v>
      </c>
      <c r="L34" s="35" t="s">
        <v>368</v>
      </c>
    </row>
  </sheetData>
  <mergeCells count="9">
    <mergeCell ref="A4:E16"/>
    <mergeCell ref="P4:Q16"/>
    <mergeCell ref="F4:O4"/>
    <mergeCell ref="F5:H5"/>
    <mergeCell ref="F6:H6"/>
    <mergeCell ref="F7:G7"/>
    <mergeCell ref="F8:G8"/>
    <mergeCell ref="J5:N5"/>
    <mergeCell ref="J6:N6"/>
  </mergeCells>
  <phoneticPr fontId="1" type="noConversion"/>
  <pageMargins left="0.42" right="0" top="0.78740157480314965" bottom="0" header="0.51181102362204722" footer="0.51181102362204722"/>
  <pageSetup paperSize="9" scale="9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topLeftCell="J18" zoomScale="110" zoomScaleNormal="110" workbookViewId="0">
      <selection activeCell="S28" sqref="M20:S28"/>
    </sheetView>
  </sheetViews>
  <sheetFormatPr defaultColWidth="9.09765625" defaultRowHeight="21.75"/>
  <cols>
    <col min="1" max="1" width="1.09765625" style="3" customWidth="1"/>
    <col min="2" max="2" width="1.8984375" style="3" customWidth="1"/>
    <col min="3" max="3" width="4" style="3" customWidth="1"/>
    <col min="4" max="4" width="4.09765625" style="3" customWidth="1"/>
    <col min="5" max="5" width="21.8984375" style="3" customWidth="1"/>
    <col min="6" max="6" width="17.8984375" style="3" customWidth="1"/>
    <col min="7" max="9" width="15.59765625" style="3" customWidth="1"/>
    <col min="10" max="10" width="13.3984375" style="3" customWidth="1"/>
    <col min="11" max="12" width="1.09765625" style="3" customWidth="1"/>
    <col min="13" max="13" width="31.3984375" style="3" customWidth="1"/>
    <col min="14" max="14" width="26.3984375" style="3" hidden="1" customWidth="1"/>
    <col min="15" max="15" width="1.19921875" style="3" customWidth="1"/>
    <col min="16" max="16" width="3.19921875" style="3" customWidth="1"/>
    <col min="17" max="16384" width="9.09765625" style="3"/>
  </cols>
  <sheetData>
    <row r="1" spans="1:16" s="1" customFormat="1">
      <c r="B1" s="1" t="s">
        <v>0</v>
      </c>
      <c r="D1" s="2">
        <v>8.1</v>
      </c>
      <c r="E1" s="1" t="s">
        <v>253</v>
      </c>
    </row>
    <row r="2" spans="1:16" s="1" customFormat="1">
      <c r="B2" s="1" t="s">
        <v>146</v>
      </c>
      <c r="C2" s="5"/>
      <c r="D2" s="2">
        <v>8.1</v>
      </c>
      <c r="E2" s="1" t="s">
        <v>252</v>
      </c>
    </row>
    <row r="3" spans="1:16" s="1" customFormat="1" ht="7.5" customHeight="1">
      <c r="C3" s="5"/>
      <c r="D3" s="2"/>
    </row>
    <row r="4" spans="1:16" s="29" customFormat="1" ht="15" customHeight="1">
      <c r="A4" s="298" t="s">
        <v>117</v>
      </c>
      <c r="B4" s="298"/>
      <c r="C4" s="298"/>
      <c r="D4" s="298"/>
      <c r="E4" s="298"/>
      <c r="F4" s="86"/>
      <c r="G4" s="301" t="s">
        <v>124</v>
      </c>
      <c r="H4" s="298"/>
      <c r="I4" s="298"/>
      <c r="J4" s="302"/>
      <c r="K4" s="301" t="s">
        <v>189</v>
      </c>
      <c r="L4" s="298"/>
      <c r="M4" s="298"/>
      <c r="N4" s="139"/>
      <c r="O4" s="19"/>
      <c r="P4" s="19"/>
    </row>
    <row r="5" spans="1:16" s="29" customFormat="1" ht="15" customHeight="1">
      <c r="A5" s="299"/>
      <c r="B5" s="299"/>
      <c r="C5" s="299"/>
      <c r="D5" s="299"/>
      <c r="E5" s="299"/>
      <c r="F5" s="62"/>
      <c r="G5" s="306" t="s">
        <v>128</v>
      </c>
      <c r="H5" s="307"/>
      <c r="I5" s="307"/>
      <c r="J5" s="308"/>
      <c r="K5" s="330"/>
      <c r="L5" s="299"/>
      <c r="M5" s="299"/>
      <c r="N5" s="19"/>
      <c r="O5" s="19"/>
      <c r="P5" s="19"/>
    </row>
    <row r="6" spans="1:16" s="29" customFormat="1" ht="15" customHeight="1">
      <c r="A6" s="299"/>
      <c r="B6" s="299"/>
      <c r="C6" s="299"/>
      <c r="D6" s="299"/>
      <c r="E6" s="299"/>
      <c r="F6" s="62" t="s">
        <v>251</v>
      </c>
      <c r="G6" s="332" t="s">
        <v>125</v>
      </c>
      <c r="H6" s="332" t="s">
        <v>126</v>
      </c>
      <c r="I6" s="332" t="s">
        <v>127</v>
      </c>
      <c r="J6" s="63" t="s">
        <v>130</v>
      </c>
      <c r="K6" s="330"/>
      <c r="L6" s="299"/>
      <c r="M6" s="299"/>
      <c r="N6" s="19"/>
      <c r="O6" s="19"/>
      <c r="P6" s="19"/>
    </row>
    <row r="7" spans="1:16" s="29" customFormat="1" ht="15" customHeight="1">
      <c r="A7" s="299"/>
      <c r="B7" s="299"/>
      <c r="C7" s="299"/>
      <c r="D7" s="299"/>
      <c r="E7" s="299"/>
      <c r="F7" s="62" t="s">
        <v>250</v>
      </c>
      <c r="G7" s="333"/>
      <c r="H7" s="333"/>
      <c r="I7" s="333"/>
      <c r="J7" s="65" t="s">
        <v>131</v>
      </c>
      <c r="K7" s="330"/>
      <c r="L7" s="299"/>
      <c r="M7" s="299"/>
      <c r="N7" s="19"/>
      <c r="O7" s="19"/>
      <c r="P7" s="19"/>
    </row>
    <row r="8" spans="1:16" s="29" customFormat="1" ht="3.75" customHeight="1">
      <c r="A8" s="300"/>
      <c r="B8" s="300"/>
      <c r="C8" s="300"/>
      <c r="D8" s="300"/>
      <c r="E8" s="300"/>
      <c r="F8" s="67"/>
      <c r="G8" s="67"/>
      <c r="H8" s="67"/>
      <c r="I8" s="67"/>
      <c r="J8" s="67"/>
      <c r="K8" s="331"/>
      <c r="L8" s="300"/>
      <c r="M8" s="300"/>
      <c r="N8" s="138"/>
      <c r="O8" s="19"/>
      <c r="P8" s="19"/>
    </row>
    <row r="9" spans="1:16" s="1" customFormat="1" ht="6" customHeight="1">
      <c r="B9" s="5"/>
      <c r="C9" s="5"/>
      <c r="D9" s="8"/>
      <c r="E9" s="5"/>
      <c r="F9" s="34"/>
      <c r="G9" s="34"/>
      <c r="H9" s="34"/>
      <c r="I9" s="34"/>
      <c r="J9" s="34"/>
    </row>
    <row r="10" spans="1:16" s="50" customFormat="1" ht="27.75" customHeight="1">
      <c r="A10" s="50" t="s">
        <v>68</v>
      </c>
      <c r="F10" s="95">
        <v>18488.78</v>
      </c>
      <c r="G10" s="95">
        <v>13724.67</v>
      </c>
      <c r="H10" s="95">
        <v>19250.080000000002</v>
      </c>
      <c r="I10" s="95">
        <v>26346.48</v>
      </c>
      <c r="J10" s="95">
        <v>32619.14</v>
      </c>
      <c r="K10" s="50" t="s">
        <v>69</v>
      </c>
    </row>
    <row r="11" spans="1:16" s="50" customFormat="1" ht="27.75" customHeight="1">
      <c r="A11" s="50" t="s">
        <v>1</v>
      </c>
      <c r="F11" s="95">
        <v>16418.22</v>
      </c>
      <c r="G11" s="95">
        <v>11654.46</v>
      </c>
      <c r="H11" s="95">
        <v>17323.990000000002</v>
      </c>
      <c r="I11" s="95">
        <v>23995.71</v>
      </c>
      <c r="J11" s="95">
        <v>30286.17</v>
      </c>
      <c r="K11" s="50" t="s">
        <v>11</v>
      </c>
    </row>
    <row r="12" spans="1:16" s="35" customFormat="1" ht="21" customHeight="1">
      <c r="B12" s="35" t="s">
        <v>59</v>
      </c>
      <c r="F12" s="94">
        <v>7582</v>
      </c>
      <c r="G12" s="94">
        <v>5295.31</v>
      </c>
      <c r="H12" s="94">
        <v>8029.96</v>
      </c>
      <c r="I12" s="94">
        <v>11024.1</v>
      </c>
      <c r="J12" s="94">
        <v>15795.07</v>
      </c>
      <c r="L12" s="35" t="s">
        <v>159</v>
      </c>
    </row>
    <row r="13" spans="1:16" s="35" customFormat="1" ht="21" customHeight="1">
      <c r="B13" s="35" t="s">
        <v>60</v>
      </c>
      <c r="F13" s="94">
        <v>285.79000000000002</v>
      </c>
      <c r="G13" s="94">
        <v>159.09</v>
      </c>
      <c r="H13" s="94">
        <v>324.33999999999997</v>
      </c>
      <c r="I13" s="94">
        <v>482.45</v>
      </c>
      <c r="J13" s="94">
        <v>413.45</v>
      </c>
      <c r="L13" s="35" t="s">
        <v>70</v>
      </c>
    </row>
    <row r="14" spans="1:16" s="35" customFormat="1" ht="21" customHeight="1">
      <c r="B14" s="35" t="s">
        <v>61</v>
      </c>
      <c r="F14" s="94" t="s">
        <v>240</v>
      </c>
      <c r="G14" s="94" t="s">
        <v>240</v>
      </c>
      <c r="H14" s="94" t="s">
        <v>240</v>
      </c>
      <c r="I14" s="94" t="s">
        <v>240</v>
      </c>
      <c r="J14" s="94" t="s">
        <v>240</v>
      </c>
      <c r="L14" s="35" t="s">
        <v>12</v>
      </c>
    </row>
    <row r="15" spans="1:16" s="35" customFormat="1" ht="21" customHeight="1">
      <c r="F15" s="94">
        <v>135.97999999999999</v>
      </c>
      <c r="G15" s="94">
        <v>103.68</v>
      </c>
      <c r="H15" s="94">
        <v>123.25</v>
      </c>
      <c r="I15" s="94">
        <v>224.29</v>
      </c>
      <c r="J15" s="94">
        <v>260.51</v>
      </c>
      <c r="L15" s="35" t="s">
        <v>169</v>
      </c>
    </row>
    <row r="16" spans="1:16" s="35" customFormat="1" ht="21" customHeight="1">
      <c r="B16" s="35" t="s">
        <v>62</v>
      </c>
      <c r="F16" s="94">
        <v>2910</v>
      </c>
      <c r="G16" s="94">
        <v>2677.43</v>
      </c>
      <c r="H16" s="94">
        <v>2842.91</v>
      </c>
      <c r="I16" s="94">
        <v>3461.14</v>
      </c>
      <c r="J16" s="94">
        <v>4106.17</v>
      </c>
      <c r="M16" s="35" t="s">
        <v>75</v>
      </c>
    </row>
    <row r="17" spans="1:14" s="35" customFormat="1" ht="21" customHeight="1">
      <c r="B17" s="35" t="s">
        <v>2</v>
      </c>
      <c r="F17" s="94">
        <v>495.22</v>
      </c>
      <c r="G17" s="94">
        <v>366.07</v>
      </c>
      <c r="H17" s="94">
        <v>516.29</v>
      </c>
      <c r="I17" s="94">
        <v>672.09</v>
      </c>
      <c r="J17" s="94">
        <v>1205.95</v>
      </c>
      <c r="L17" s="35" t="s">
        <v>13</v>
      </c>
    </row>
    <row r="18" spans="1:14" s="35" customFormat="1" ht="21" customHeight="1">
      <c r="B18" s="35" t="s">
        <v>3</v>
      </c>
      <c r="F18" s="94">
        <v>495.39</v>
      </c>
      <c r="G18" s="94">
        <v>304.97000000000003</v>
      </c>
      <c r="H18" s="94">
        <v>542</v>
      </c>
      <c r="I18" s="94">
        <v>776.08</v>
      </c>
      <c r="J18" s="94">
        <v>1050.02</v>
      </c>
      <c r="L18" s="35" t="s">
        <v>14</v>
      </c>
    </row>
    <row r="19" spans="1:14" s="35" customFormat="1" ht="21" customHeight="1">
      <c r="B19" s="35" t="s">
        <v>63</v>
      </c>
      <c r="F19" s="94">
        <v>253.99</v>
      </c>
      <c r="G19" s="94">
        <v>135.76</v>
      </c>
      <c r="H19" s="94">
        <v>273.29000000000002</v>
      </c>
      <c r="I19" s="94">
        <v>501.09</v>
      </c>
      <c r="J19" s="94">
        <v>111.49</v>
      </c>
      <c r="L19" s="35" t="s">
        <v>67</v>
      </c>
    </row>
    <row r="20" spans="1:14" s="35" customFormat="1" ht="21" customHeight="1">
      <c r="B20" s="35" t="s">
        <v>64</v>
      </c>
      <c r="F20" s="94">
        <v>3523.18</v>
      </c>
      <c r="G20" s="94">
        <v>2165.6999999999998</v>
      </c>
      <c r="H20" s="94">
        <v>3702.89</v>
      </c>
      <c r="I20" s="94">
        <v>5962.03</v>
      </c>
      <c r="J20" s="94">
        <v>6426.28</v>
      </c>
      <c r="L20" s="35" t="s">
        <v>15</v>
      </c>
    </row>
    <row r="21" spans="1:14" s="35" customFormat="1" ht="21" customHeight="1">
      <c r="B21" s="35" t="s">
        <v>8</v>
      </c>
      <c r="F21" s="94">
        <v>197.6</v>
      </c>
      <c r="G21" s="94">
        <v>67.739999999999995</v>
      </c>
      <c r="H21" s="94">
        <v>218.97</v>
      </c>
      <c r="I21" s="94">
        <v>413.84</v>
      </c>
      <c r="J21" s="94">
        <v>551.19000000000005</v>
      </c>
      <c r="L21" s="35" t="s">
        <v>6</v>
      </c>
    </row>
    <row r="22" spans="1:14" s="35" customFormat="1" ht="21" customHeight="1">
      <c r="B22" s="35" t="s">
        <v>65</v>
      </c>
      <c r="F22" s="94">
        <v>214.67</v>
      </c>
      <c r="G22" s="94">
        <v>147.11000000000001</v>
      </c>
      <c r="H22" s="94">
        <v>244.38</v>
      </c>
      <c r="I22" s="94">
        <v>291.99</v>
      </c>
      <c r="J22" s="94">
        <v>357.85</v>
      </c>
      <c r="L22" s="35" t="s">
        <v>158</v>
      </c>
    </row>
    <row r="23" spans="1:14" s="35" customFormat="1" ht="21" customHeight="1">
      <c r="B23" s="35" t="s">
        <v>66</v>
      </c>
      <c r="F23" s="94">
        <v>324.41000000000003</v>
      </c>
      <c r="G23" s="94">
        <v>231.6</v>
      </c>
      <c r="H23" s="94">
        <v>505.72</v>
      </c>
      <c r="I23" s="94">
        <v>186.6</v>
      </c>
      <c r="J23" s="94">
        <v>8.18</v>
      </c>
      <c r="L23" s="35" t="s">
        <v>71</v>
      </c>
    </row>
    <row r="24" spans="1:14" s="50" customFormat="1" ht="27" customHeight="1">
      <c r="A24" s="48" t="s">
        <v>107</v>
      </c>
      <c r="B24" s="48"/>
      <c r="C24" s="48"/>
      <c r="D24" s="48"/>
      <c r="E24" s="48"/>
      <c r="F24" s="95">
        <v>2070.56</v>
      </c>
      <c r="G24" s="95">
        <v>2070.21</v>
      </c>
      <c r="H24" s="95">
        <v>1926.09</v>
      </c>
      <c r="I24" s="95">
        <v>2350.77</v>
      </c>
      <c r="J24" s="95">
        <v>2332.9699999999998</v>
      </c>
      <c r="K24" s="59" t="s">
        <v>108</v>
      </c>
      <c r="L24" s="48"/>
      <c r="M24" s="48"/>
      <c r="N24" s="48"/>
    </row>
    <row r="25" spans="1:14" s="35" customFormat="1" ht="4.5" customHeight="1">
      <c r="A25" s="48"/>
      <c r="B25" s="48"/>
      <c r="C25" s="48"/>
      <c r="D25" s="48"/>
      <c r="E25" s="53"/>
      <c r="F25" s="54"/>
      <c r="G25" s="54"/>
      <c r="H25" s="54"/>
      <c r="I25" s="54"/>
      <c r="J25" s="54"/>
      <c r="K25" s="59"/>
      <c r="L25" s="48"/>
      <c r="M25" s="48"/>
      <c r="N25" s="48"/>
    </row>
    <row r="26" spans="1:14" s="35" customFormat="1" ht="4.5" customHeight="1">
      <c r="A26" s="136"/>
      <c r="B26" s="136"/>
      <c r="C26" s="136"/>
      <c r="D26" s="136"/>
      <c r="E26" s="136"/>
      <c r="F26" s="57"/>
      <c r="G26" s="137"/>
      <c r="H26" s="137"/>
      <c r="I26" s="137"/>
      <c r="J26" s="137"/>
      <c r="K26" s="136"/>
      <c r="L26" s="136"/>
      <c r="M26" s="136"/>
      <c r="N26" s="48"/>
    </row>
    <row r="27" spans="1:14" s="35" customFormat="1" ht="20.25" customHeight="1">
      <c r="A27" s="48"/>
      <c r="B27" s="48"/>
      <c r="C27" s="40" t="s">
        <v>4</v>
      </c>
      <c r="D27" s="35" t="s">
        <v>249</v>
      </c>
      <c r="E27" s="11"/>
      <c r="H27" s="43"/>
      <c r="I27" s="43"/>
      <c r="J27" s="43"/>
      <c r="K27" s="48"/>
      <c r="L27" s="48"/>
      <c r="M27" s="48"/>
      <c r="N27" s="48"/>
    </row>
    <row r="28" spans="1:14" s="35" customFormat="1" ht="20.25" customHeight="1">
      <c r="A28" s="41"/>
      <c r="B28" s="41"/>
      <c r="C28" s="40" t="s">
        <v>129</v>
      </c>
      <c r="D28" s="35" t="s">
        <v>248</v>
      </c>
      <c r="G28" s="3"/>
      <c r="H28" s="3"/>
      <c r="I28" s="43"/>
      <c r="J28" s="43"/>
      <c r="K28" s="41"/>
      <c r="L28" s="41"/>
      <c r="M28" s="41"/>
    </row>
    <row r="29" spans="1:14">
      <c r="F29" s="43"/>
      <c r="G29" s="43"/>
      <c r="H29" s="43"/>
      <c r="I29" s="43"/>
      <c r="J29" s="43"/>
    </row>
    <row r="30" spans="1:14">
      <c r="F30" s="35"/>
      <c r="G30" s="35"/>
      <c r="H30" s="35"/>
      <c r="I30" s="35"/>
      <c r="J30" s="35"/>
    </row>
  </sheetData>
  <mergeCells count="7">
    <mergeCell ref="K4:M8"/>
    <mergeCell ref="A4:E8"/>
    <mergeCell ref="G6:G7"/>
    <mergeCell ref="H6:H7"/>
    <mergeCell ref="G4:J4"/>
    <mergeCell ref="G5:J5"/>
    <mergeCell ref="I6:I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showGridLines="0" topLeftCell="H16" workbookViewId="0">
      <selection activeCell="S29" sqref="S29"/>
    </sheetView>
  </sheetViews>
  <sheetFormatPr defaultColWidth="9.09765625" defaultRowHeight="21.75"/>
  <cols>
    <col min="1" max="1" width="1.09765625" style="3" customWidth="1"/>
    <col min="2" max="2" width="1.8984375" style="3" customWidth="1"/>
    <col min="3" max="3" width="4" style="3" customWidth="1"/>
    <col min="4" max="4" width="4.09765625" style="3" customWidth="1"/>
    <col min="5" max="5" width="16.09765625" style="3" customWidth="1"/>
    <col min="6" max="6" width="15.69921875" style="3" customWidth="1"/>
    <col min="7" max="7" width="7" style="3" customWidth="1"/>
    <col min="8" max="10" width="6.8984375" style="3" customWidth="1"/>
    <col min="11" max="11" width="7.09765625" style="3" customWidth="1"/>
    <col min="12" max="12" width="7.3984375" style="3" customWidth="1"/>
    <col min="13" max="13" width="6.8984375" style="3" customWidth="1"/>
    <col min="14" max="14" width="7.3984375" style="3" customWidth="1"/>
    <col min="15" max="16" width="7.59765625" style="3" customWidth="1"/>
    <col min="17" max="18" width="1.09765625" style="3" customWidth="1"/>
    <col min="19" max="19" width="27" style="3" customWidth="1"/>
    <col min="20" max="20" width="2" style="3" customWidth="1"/>
    <col min="21" max="21" width="4.3984375" style="3" customWidth="1"/>
    <col min="22" max="16384" width="9.09765625" style="3"/>
  </cols>
  <sheetData>
    <row r="1" spans="1:19" s="1" customFormat="1">
      <c r="B1" s="1" t="s">
        <v>0</v>
      </c>
      <c r="D1" s="2">
        <v>8.1999999999999993</v>
      </c>
      <c r="E1" s="1" t="s">
        <v>277</v>
      </c>
    </row>
    <row r="2" spans="1:19" s="1" customFormat="1">
      <c r="B2" s="1" t="s">
        <v>146</v>
      </c>
      <c r="C2" s="5"/>
      <c r="D2" s="2">
        <v>8.1999999999999993</v>
      </c>
      <c r="E2" s="1" t="s">
        <v>276</v>
      </c>
    </row>
    <row r="3" spans="1:19" s="1" customFormat="1" ht="6" customHeight="1">
      <c r="B3" s="5"/>
      <c r="C3" s="5"/>
      <c r="D3" s="8"/>
      <c r="E3" s="5"/>
    </row>
    <row r="4" spans="1:19" s="29" customFormat="1" ht="15" customHeight="1">
      <c r="A4" s="298" t="s">
        <v>117</v>
      </c>
      <c r="B4" s="298"/>
      <c r="C4" s="298"/>
      <c r="D4" s="298"/>
      <c r="E4" s="302"/>
      <c r="F4" s="86"/>
      <c r="G4" s="301" t="s">
        <v>275</v>
      </c>
      <c r="H4" s="298"/>
      <c r="I4" s="298"/>
      <c r="J4" s="298"/>
      <c r="K4" s="298"/>
      <c r="L4" s="298"/>
      <c r="M4" s="298"/>
      <c r="N4" s="298"/>
      <c r="O4" s="298"/>
      <c r="P4" s="302"/>
      <c r="Q4" s="278" t="s">
        <v>189</v>
      </c>
      <c r="R4" s="269"/>
      <c r="S4" s="269"/>
    </row>
    <row r="5" spans="1:19" s="29" customFormat="1" ht="15" customHeight="1">
      <c r="A5" s="299"/>
      <c r="B5" s="299"/>
      <c r="C5" s="299"/>
      <c r="D5" s="299"/>
      <c r="E5" s="334"/>
      <c r="F5" s="62" t="s">
        <v>251</v>
      </c>
      <c r="G5" s="306" t="s">
        <v>274</v>
      </c>
      <c r="H5" s="307"/>
      <c r="I5" s="307"/>
      <c r="J5" s="307"/>
      <c r="K5" s="307"/>
      <c r="L5" s="307"/>
      <c r="M5" s="307"/>
      <c r="N5" s="307"/>
      <c r="O5" s="307"/>
      <c r="P5" s="308"/>
      <c r="Q5" s="279"/>
      <c r="R5" s="271"/>
      <c r="S5" s="271"/>
    </row>
    <row r="6" spans="1:19" s="29" customFormat="1" ht="15" customHeight="1">
      <c r="A6" s="299"/>
      <c r="B6" s="299"/>
      <c r="C6" s="299"/>
      <c r="D6" s="299"/>
      <c r="E6" s="334"/>
      <c r="F6" s="62" t="s">
        <v>273</v>
      </c>
      <c r="H6" s="89" t="s">
        <v>272</v>
      </c>
      <c r="I6" s="89" t="s">
        <v>271</v>
      </c>
      <c r="J6" s="89" t="s">
        <v>270</v>
      </c>
      <c r="K6" s="89" t="s">
        <v>269</v>
      </c>
      <c r="L6" s="89" t="s">
        <v>268</v>
      </c>
      <c r="M6" s="89" t="s">
        <v>267</v>
      </c>
      <c r="N6" s="89" t="s">
        <v>266</v>
      </c>
      <c r="O6" s="89" t="s">
        <v>265</v>
      </c>
      <c r="Q6" s="279"/>
      <c r="R6" s="271"/>
      <c r="S6" s="271"/>
    </row>
    <row r="7" spans="1:19" s="29" customFormat="1" ht="15" customHeight="1">
      <c r="A7" s="299"/>
      <c r="B7" s="299"/>
      <c r="C7" s="299"/>
      <c r="D7" s="299"/>
      <c r="E7" s="334"/>
      <c r="F7" s="62" t="s">
        <v>264</v>
      </c>
      <c r="G7" s="89" t="s">
        <v>263</v>
      </c>
      <c r="H7" s="89" t="s">
        <v>262</v>
      </c>
      <c r="I7" s="89" t="s">
        <v>261</v>
      </c>
      <c r="J7" s="89" t="s">
        <v>260</v>
      </c>
      <c r="K7" s="89" t="s">
        <v>259</v>
      </c>
      <c r="L7" s="89" t="s">
        <v>258</v>
      </c>
      <c r="M7" s="89" t="s">
        <v>257</v>
      </c>
      <c r="N7" s="89" t="s">
        <v>256</v>
      </c>
      <c r="O7" s="89" t="s">
        <v>255</v>
      </c>
      <c r="P7" s="89" t="s">
        <v>254</v>
      </c>
      <c r="Q7" s="279"/>
      <c r="R7" s="271"/>
      <c r="S7" s="271"/>
    </row>
    <row r="8" spans="1:19" s="29" customFormat="1" ht="2.25" customHeight="1">
      <c r="A8" s="300"/>
      <c r="B8" s="300"/>
      <c r="C8" s="300"/>
      <c r="D8" s="300"/>
      <c r="E8" s="335"/>
      <c r="F8" s="67"/>
      <c r="G8" s="67"/>
      <c r="H8" s="67"/>
      <c r="I8" s="67"/>
      <c r="J8" s="67"/>
      <c r="K8" s="67"/>
      <c r="L8" s="141"/>
      <c r="M8" s="141"/>
      <c r="N8" s="140"/>
      <c r="O8" s="140"/>
      <c r="P8" s="56"/>
      <c r="Q8" s="280"/>
      <c r="R8" s="273"/>
      <c r="S8" s="273"/>
    </row>
    <row r="9" spans="1:19" s="35" customFormat="1" ht="24.75" customHeight="1">
      <c r="A9" s="50" t="s">
        <v>68</v>
      </c>
      <c r="B9" s="50"/>
      <c r="C9" s="50"/>
      <c r="D9" s="50"/>
      <c r="F9" s="101">
        <v>18488.78</v>
      </c>
      <c r="G9" s="101" t="s">
        <v>243</v>
      </c>
      <c r="H9" s="101">
        <v>2852.14</v>
      </c>
      <c r="I9" s="101">
        <v>4189.3</v>
      </c>
      <c r="J9" s="101">
        <v>7457.92</v>
      </c>
      <c r="K9" s="101">
        <v>12599.61</v>
      </c>
      <c r="L9" s="101">
        <v>21103.26</v>
      </c>
      <c r="M9" s="101">
        <v>38805.93</v>
      </c>
      <c r="N9" s="101">
        <v>68270.789999999994</v>
      </c>
      <c r="O9" s="101">
        <v>107746.2</v>
      </c>
      <c r="P9" s="101" t="s">
        <v>243</v>
      </c>
      <c r="Q9" s="50" t="s">
        <v>69</v>
      </c>
      <c r="R9" s="50"/>
      <c r="S9" s="50"/>
    </row>
    <row r="10" spans="1:19" s="35" customFormat="1" ht="24.75" customHeight="1">
      <c r="A10" s="50" t="s">
        <v>1</v>
      </c>
      <c r="B10" s="50"/>
      <c r="C10" s="50"/>
      <c r="D10" s="50"/>
      <c r="F10" s="101">
        <v>16418.22</v>
      </c>
      <c r="G10" s="101" t="s">
        <v>243</v>
      </c>
      <c r="H10" s="101">
        <v>2832.32</v>
      </c>
      <c r="I10" s="101">
        <v>3991.91</v>
      </c>
      <c r="J10" s="101">
        <v>6902.52</v>
      </c>
      <c r="K10" s="101">
        <v>11409.3</v>
      </c>
      <c r="L10" s="101">
        <v>18886.48</v>
      </c>
      <c r="M10" s="101">
        <v>33721.870000000003</v>
      </c>
      <c r="N10" s="101">
        <v>53985.83</v>
      </c>
      <c r="O10" s="101">
        <v>86727.2</v>
      </c>
      <c r="P10" s="101" t="s">
        <v>243</v>
      </c>
      <c r="Q10" s="50" t="s">
        <v>11</v>
      </c>
      <c r="R10" s="50"/>
      <c r="S10" s="50"/>
    </row>
    <row r="11" spans="1:19" s="35" customFormat="1" ht="24" customHeight="1">
      <c r="B11" s="35" t="s">
        <v>59</v>
      </c>
      <c r="F11" s="96">
        <v>7582</v>
      </c>
      <c r="G11" s="96" t="s">
        <v>243</v>
      </c>
      <c r="H11" s="96">
        <v>2023.17</v>
      </c>
      <c r="I11" s="96">
        <v>2198.91</v>
      </c>
      <c r="J11" s="96">
        <v>3783.47</v>
      </c>
      <c r="K11" s="96">
        <v>6166.71</v>
      </c>
      <c r="L11" s="96">
        <v>8869.3799999999992</v>
      </c>
      <c r="M11" s="96">
        <v>13531.63</v>
      </c>
      <c r="N11" s="96">
        <v>12983.15</v>
      </c>
      <c r="O11" s="96">
        <v>22936.2</v>
      </c>
      <c r="P11" s="96" t="s">
        <v>243</v>
      </c>
      <c r="R11" s="35" t="s">
        <v>159</v>
      </c>
    </row>
    <row r="12" spans="1:19" s="35" customFormat="1" ht="24" customHeight="1">
      <c r="B12" s="35" t="s">
        <v>60</v>
      </c>
      <c r="F12" s="96">
        <v>285.79000000000002</v>
      </c>
      <c r="G12" s="96" t="s">
        <v>243</v>
      </c>
      <c r="H12" s="96">
        <v>36.01</v>
      </c>
      <c r="I12" s="96">
        <v>54.82</v>
      </c>
      <c r="J12" s="96">
        <v>68.2</v>
      </c>
      <c r="K12" s="96">
        <v>261.92</v>
      </c>
      <c r="L12" s="96">
        <v>377.99</v>
      </c>
      <c r="M12" s="96">
        <v>449</v>
      </c>
      <c r="N12" s="96">
        <v>157.68</v>
      </c>
      <c r="O12" s="96">
        <v>2580</v>
      </c>
      <c r="P12" s="96" t="s">
        <v>243</v>
      </c>
      <c r="R12" s="35" t="s">
        <v>70</v>
      </c>
    </row>
    <row r="13" spans="1:19" s="35" customFormat="1" ht="24" customHeight="1">
      <c r="B13" s="35" t="s">
        <v>61</v>
      </c>
      <c r="F13" s="96">
        <v>135.97999999999999</v>
      </c>
      <c r="G13" s="96" t="s">
        <v>243</v>
      </c>
      <c r="H13" s="96">
        <v>12</v>
      </c>
      <c r="I13" s="96">
        <v>17.170000000000002</v>
      </c>
      <c r="J13" s="96">
        <v>35.61</v>
      </c>
      <c r="K13" s="96">
        <v>153.08000000000001</v>
      </c>
      <c r="L13" s="96">
        <v>151.99</v>
      </c>
      <c r="M13" s="96">
        <v>252.99</v>
      </c>
      <c r="N13" s="96">
        <v>158.44</v>
      </c>
      <c r="O13" s="96" t="s">
        <v>243</v>
      </c>
      <c r="P13" s="96" t="s">
        <v>243</v>
      </c>
      <c r="R13" s="35" t="s">
        <v>12</v>
      </c>
    </row>
    <row r="14" spans="1:19" s="35" customFormat="1" ht="24" customHeight="1">
      <c r="F14" s="96" t="s">
        <v>240</v>
      </c>
      <c r="G14" s="96" t="s">
        <v>240</v>
      </c>
      <c r="H14" s="96" t="s">
        <v>240</v>
      </c>
      <c r="I14" s="96" t="s">
        <v>240</v>
      </c>
      <c r="J14" s="96" t="s">
        <v>240</v>
      </c>
      <c r="K14" s="96" t="s">
        <v>240</v>
      </c>
      <c r="L14" s="96" t="s">
        <v>240</v>
      </c>
      <c r="M14" s="96" t="s">
        <v>240</v>
      </c>
      <c r="N14" s="96" t="s">
        <v>240</v>
      </c>
      <c r="O14" s="96" t="s">
        <v>240</v>
      </c>
      <c r="P14" s="96" t="s">
        <v>240</v>
      </c>
      <c r="R14" s="35" t="s">
        <v>169</v>
      </c>
    </row>
    <row r="15" spans="1:19" s="35" customFormat="1" ht="24" customHeight="1">
      <c r="B15" s="35" t="s">
        <v>62</v>
      </c>
      <c r="F15" s="96">
        <v>2910</v>
      </c>
      <c r="G15" s="96" t="s">
        <v>243</v>
      </c>
      <c r="H15" s="96">
        <v>686.74</v>
      </c>
      <c r="I15" s="96">
        <v>1452.15</v>
      </c>
      <c r="J15" s="96">
        <v>1872.45</v>
      </c>
      <c r="K15" s="96">
        <v>2419.52</v>
      </c>
      <c r="L15" s="96">
        <v>3287.82</v>
      </c>
      <c r="M15" s="96">
        <v>4419.16</v>
      </c>
      <c r="N15" s="96">
        <v>5280.36</v>
      </c>
      <c r="O15" s="96">
        <v>32160</v>
      </c>
      <c r="P15" s="96" t="s">
        <v>243</v>
      </c>
      <c r="S15" s="35" t="s">
        <v>75</v>
      </c>
    </row>
    <row r="16" spans="1:19" s="35" customFormat="1" ht="24" customHeight="1">
      <c r="B16" s="35" t="s">
        <v>2</v>
      </c>
      <c r="F16" s="96">
        <v>495.22</v>
      </c>
      <c r="G16" s="96" t="s">
        <v>243</v>
      </c>
      <c r="H16" s="96" t="s">
        <v>243</v>
      </c>
      <c r="I16" s="96">
        <v>8.01</v>
      </c>
      <c r="J16" s="96">
        <v>114.31</v>
      </c>
      <c r="K16" s="96">
        <v>280.12</v>
      </c>
      <c r="L16" s="96">
        <v>609.92999999999995</v>
      </c>
      <c r="M16" s="96">
        <v>1215.17</v>
      </c>
      <c r="N16" s="96">
        <v>1513.38</v>
      </c>
      <c r="O16" s="96">
        <v>2500</v>
      </c>
      <c r="P16" s="96" t="s">
        <v>243</v>
      </c>
      <c r="R16" s="35" t="s">
        <v>13</v>
      </c>
    </row>
    <row r="17" spans="1:19" s="35" customFormat="1" ht="24" customHeight="1">
      <c r="B17" s="35" t="s">
        <v>3</v>
      </c>
      <c r="F17" s="96">
        <v>495.39</v>
      </c>
      <c r="G17" s="96" t="s">
        <v>243</v>
      </c>
      <c r="H17" s="96">
        <v>47.21</v>
      </c>
      <c r="I17" s="96">
        <v>102.42</v>
      </c>
      <c r="J17" s="96">
        <v>215.67</v>
      </c>
      <c r="K17" s="96">
        <v>350.01</v>
      </c>
      <c r="L17" s="96">
        <v>553.65</v>
      </c>
      <c r="M17" s="96">
        <v>1158.53</v>
      </c>
      <c r="N17" s="96">
        <v>836.83</v>
      </c>
      <c r="O17" s="96">
        <v>1700</v>
      </c>
      <c r="P17" s="96" t="s">
        <v>243</v>
      </c>
      <c r="R17" s="35" t="s">
        <v>14</v>
      </c>
    </row>
    <row r="18" spans="1:19" s="35" customFormat="1" ht="24" customHeight="1">
      <c r="B18" s="35" t="s">
        <v>63</v>
      </c>
      <c r="F18" s="96">
        <v>253.99</v>
      </c>
      <c r="G18" s="96" t="s">
        <v>243</v>
      </c>
      <c r="H18" s="96" t="s">
        <v>243</v>
      </c>
      <c r="I18" s="96">
        <v>7.25</v>
      </c>
      <c r="J18" s="96">
        <v>24.4</v>
      </c>
      <c r="K18" s="96">
        <v>146.38999999999999</v>
      </c>
      <c r="L18" s="96">
        <v>206.04</v>
      </c>
      <c r="M18" s="96">
        <v>947.85</v>
      </c>
      <c r="N18" s="96">
        <v>1589.34</v>
      </c>
      <c r="O18" s="96">
        <v>4284</v>
      </c>
      <c r="P18" s="96" t="s">
        <v>243</v>
      </c>
      <c r="R18" s="35" t="s">
        <v>67</v>
      </c>
    </row>
    <row r="19" spans="1:19" s="35" customFormat="1" ht="24" customHeight="1">
      <c r="B19" s="35" t="s">
        <v>64</v>
      </c>
      <c r="F19" s="96">
        <v>3523.18</v>
      </c>
      <c r="G19" s="96" t="s">
        <v>243</v>
      </c>
      <c r="H19" s="96">
        <v>18.809999999999999</v>
      </c>
      <c r="I19" s="96">
        <v>98.61</v>
      </c>
      <c r="J19" s="96">
        <v>669.48</v>
      </c>
      <c r="K19" s="96">
        <v>1267.44</v>
      </c>
      <c r="L19" s="96">
        <v>4013.3</v>
      </c>
      <c r="M19" s="96">
        <v>10793.91</v>
      </c>
      <c r="N19" s="96">
        <v>17274.93</v>
      </c>
      <c r="O19" s="96">
        <v>19241</v>
      </c>
      <c r="P19" s="96" t="s">
        <v>243</v>
      </c>
      <c r="R19" s="35" t="s">
        <v>15</v>
      </c>
    </row>
    <row r="20" spans="1:19" s="35" customFormat="1" ht="24" customHeight="1">
      <c r="B20" s="35" t="s">
        <v>8</v>
      </c>
      <c r="F20" s="96">
        <v>197.6</v>
      </c>
      <c r="G20" s="96" t="s">
        <v>243</v>
      </c>
      <c r="H20" s="96" t="s">
        <v>243</v>
      </c>
      <c r="I20" s="96">
        <v>1.61</v>
      </c>
      <c r="J20" s="96">
        <v>28.52</v>
      </c>
      <c r="K20" s="96">
        <v>127.06</v>
      </c>
      <c r="L20" s="96">
        <v>246.02</v>
      </c>
      <c r="M20" s="96">
        <v>417.76</v>
      </c>
      <c r="N20" s="96">
        <v>1125.1400000000001</v>
      </c>
      <c r="O20" s="96" t="s">
        <v>243</v>
      </c>
      <c r="P20" s="96" t="s">
        <v>243</v>
      </c>
      <c r="R20" s="35" t="s">
        <v>6</v>
      </c>
    </row>
    <row r="21" spans="1:19" s="35" customFormat="1" ht="24" customHeight="1">
      <c r="B21" s="35" t="s">
        <v>65</v>
      </c>
      <c r="F21" s="96">
        <v>214.67</v>
      </c>
      <c r="G21" s="96" t="s">
        <v>243</v>
      </c>
      <c r="H21" s="96">
        <v>8.3699999999999992</v>
      </c>
      <c r="I21" s="96">
        <v>50.96</v>
      </c>
      <c r="J21" s="96">
        <v>90.4</v>
      </c>
      <c r="K21" s="96">
        <v>181.84</v>
      </c>
      <c r="L21" s="96">
        <v>249.67</v>
      </c>
      <c r="M21" s="96">
        <v>382.9</v>
      </c>
      <c r="N21" s="96">
        <v>537.28</v>
      </c>
      <c r="O21" s="96">
        <v>1326</v>
      </c>
      <c r="P21" s="96" t="s">
        <v>243</v>
      </c>
      <c r="R21" s="35" t="s">
        <v>158</v>
      </c>
    </row>
    <row r="22" spans="1:19" s="35" customFormat="1" ht="24" customHeight="1">
      <c r="B22" s="35" t="s">
        <v>66</v>
      </c>
      <c r="F22" s="96">
        <v>324.41000000000003</v>
      </c>
      <c r="G22" s="96" t="s">
        <v>243</v>
      </c>
      <c r="H22" s="96" t="s">
        <v>243</v>
      </c>
      <c r="I22" s="96" t="s">
        <v>243</v>
      </c>
      <c r="J22" s="96" t="s">
        <v>243</v>
      </c>
      <c r="K22" s="96">
        <v>55.22</v>
      </c>
      <c r="L22" s="96">
        <v>320.69</v>
      </c>
      <c r="M22" s="96">
        <v>152.97</v>
      </c>
      <c r="N22" s="96">
        <v>12529.3</v>
      </c>
      <c r="O22" s="96" t="s">
        <v>243</v>
      </c>
      <c r="P22" s="96" t="s">
        <v>243</v>
      </c>
      <c r="R22" s="35" t="s">
        <v>71</v>
      </c>
    </row>
    <row r="23" spans="1:19" s="35" customFormat="1" ht="29.25" customHeight="1">
      <c r="A23" s="48" t="s">
        <v>107</v>
      </c>
      <c r="B23" s="48"/>
      <c r="C23" s="48"/>
      <c r="D23" s="48"/>
      <c r="E23" s="48"/>
      <c r="F23" s="96">
        <v>2070.56</v>
      </c>
      <c r="G23" s="96" t="s">
        <v>243</v>
      </c>
      <c r="H23" s="96">
        <v>19.82</v>
      </c>
      <c r="I23" s="96">
        <v>197.39</v>
      </c>
      <c r="J23" s="96">
        <v>555.4</v>
      </c>
      <c r="K23" s="96">
        <v>1190.3</v>
      </c>
      <c r="L23" s="96">
        <v>2216.7800000000002</v>
      </c>
      <c r="M23" s="96">
        <v>5084.0600000000004</v>
      </c>
      <c r="N23" s="96">
        <v>14284.95</v>
      </c>
      <c r="O23" s="96">
        <v>21019</v>
      </c>
      <c r="P23" s="96" t="s">
        <v>243</v>
      </c>
      <c r="Q23" s="59" t="s">
        <v>108</v>
      </c>
      <c r="R23" s="48"/>
      <c r="S23" s="48"/>
    </row>
    <row r="24" spans="1:19" s="35" customFormat="1" ht="4.5" customHeight="1">
      <c r="A24" s="44"/>
      <c r="B24" s="44"/>
      <c r="C24" s="44"/>
      <c r="D24" s="44"/>
      <c r="E24" s="45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7"/>
      <c r="R24" s="44"/>
      <c r="S24" s="44"/>
    </row>
    <row r="25" spans="1:19" s="35" customFormat="1" ht="4.5" customHeight="1">
      <c r="A25" s="48"/>
      <c r="B25" s="48"/>
      <c r="C25" s="48"/>
      <c r="D25" s="48"/>
      <c r="E25" s="48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8"/>
      <c r="R25" s="48"/>
      <c r="S25" s="48"/>
    </row>
    <row r="26" spans="1:19" s="35" customFormat="1" ht="16.5" customHeight="1">
      <c r="C26" s="40" t="s">
        <v>4</v>
      </c>
      <c r="D26" s="35" t="s">
        <v>249</v>
      </c>
      <c r="K26" s="40" t="s">
        <v>5</v>
      </c>
      <c r="L26" s="35" t="s">
        <v>248</v>
      </c>
    </row>
  </sheetData>
  <mergeCells count="4">
    <mergeCell ref="A4:E8"/>
    <mergeCell ref="Q4:S8"/>
    <mergeCell ref="G4:P4"/>
    <mergeCell ref="G5:P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GridLines="0" topLeftCell="M18" workbookViewId="0">
      <selection activeCell="S29" sqref="S29"/>
    </sheetView>
  </sheetViews>
  <sheetFormatPr defaultColWidth="9.09765625" defaultRowHeight="21.75"/>
  <cols>
    <col min="1" max="1" width="1.69921875" style="3" customWidth="1"/>
    <col min="2" max="2" width="1.8984375" style="3" customWidth="1"/>
    <col min="3" max="3" width="4" style="3" customWidth="1"/>
    <col min="4" max="4" width="4.09765625" style="3" customWidth="1"/>
    <col min="5" max="5" width="20.69921875" style="3" customWidth="1"/>
    <col min="6" max="6" width="17.09765625" style="3" customWidth="1"/>
    <col min="7" max="7" width="14.09765625" style="3" customWidth="1"/>
    <col min="8" max="8" width="14.19921875" style="3" customWidth="1"/>
    <col min="9" max="9" width="14.3984375" style="3" customWidth="1"/>
    <col min="10" max="10" width="14.09765625" style="3" customWidth="1"/>
    <col min="11" max="11" width="0.69921875" style="3" customWidth="1"/>
    <col min="12" max="12" width="1.8984375" style="3" customWidth="1"/>
    <col min="13" max="13" width="1.3984375" style="3" customWidth="1"/>
    <col min="14" max="14" width="33" style="3" customWidth="1"/>
    <col min="15" max="15" width="2" style="3" customWidth="1"/>
    <col min="16" max="16" width="4.09765625" style="3" customWidth="1"/>
    <col min="17" max="16384" width="9.09765625" style="3"/>
  </cols>
  <sheetData>
    <row r="1" spans="1:14" s="1" customFormat="1" ht="21" customHeight="1">
      <c r="B1" s="1" t="s">
        <v>0</v>
      </c>
      <c r="D1" s="2">
        <v>8.3000000000000007</v>
      </c>
      <c r="E1" s="1" t="s">
        <v>279</v>
      </c>
    </row>
    <row r="2" spans="1:14" s="1" customFormat="1">
      <c r="B2" s="1" t="s">
        <v>146</v>
      </c>
      <c r="C2" s="5"/>
      <c r="D2" s="2">
        <v>8.3000000000000007</v>
      </c>
      <c r="E2" s="1" t="s">
        <v>278</v>
      </c>
    </row>
    <row r="3" spans="1:14" s="1" customFormat="1" ht="6" customHeight="1">
      <c r="B3" s="5"/>
      <c r="C3" s="5"/>
      <c r="D3" s="8"/>
      <c r="E3" s="5"/>
    </row>
    <row r="4" spans="1:14" s="29" customFormat="1" ht="15" customHeight="1">
      <c r="A4" s="298" t="s">
        <v>183</v>
      </c>
      <c r="B4" s="298"/>
      <c r="C4" s="298"/>
      <c r="D4" s="298"/>
      <c r="E4" s="298"/>
      <c r="F4" s="86"/>
      <c r="G4" s="301" t="s">
        <v>124</v>
      </c>
      <c r="H4" s="298"/>
      <c r="I4" s="298"/>
      <c r="J4" s="302"/>
      <c r="K4" s="87"/>
      <c r="L4" s="298" t="s">
        <v>184</v>
      </c>
      <c r="M4" s="298"/>
      <c r="N4" s="303"/>
    </row>
    <row r="5" spans="1:14" s="29" customFormat="1" ht="15" customHeight="1">
      <c r="A5" s="299"/>
      <c r="B5" s="299"/>
      <c r="C5" s="299"/>
      <c r="D5" s="299"/>
      <c r="E5" s="299"/>
      <c r="F5" s="62"/>
      <c r="G5" s="306" t="s">
        <v>128</v>
      </c>
      <c r="H5" s="307"/>
      <c r="I5" s="307"/>
      <c r="J5" s="308"/>
      <c r="K5" s="11"/>
      <c r="L5" s="299"/>
      <c r="M5" s="299"/>
      <c r="N5" s="304"/>
    </row>
    <row r="6" spans="1:14" s="29" customFormat="1" ht="15" customHeight="1">
      <c r="A6" s="299"/>
      <c r="B6" s="299"/>
      <c r="C6" s="299"/>
      <c r="D6" s="299"/>
      <c r="E6" s="299"/>
      <c r="F6" s="62" t="s">
        <v>251</v>
      </c>
      <c r="G6" s="332" t="s">
        <v>125</v>
      </c>
      <c r="H6" s="332" t="s">
        <v>126</v>
      </c>
      <c r="I6" s="332" t="s">
        <v>127</v>
      </c>
      <c r="J6" s="63" t="s">
        <v>130</v>
      </c>
      <c r="K6" s="64"/>
      <c r="L6" s="299"/>
      <c r="M6" s="299"/>
      <c r="N6" s="304"/>
    </row>
    <row r="7" spans="1:14" s="29" customFormat="1" ht="15" customHeight="1">
      <c r="A7" s="299"/>
      <c r="B7" s="299"/>
      <c r="C7" s="299"/>
      <c r="D7" s="299"/>
      <c r="E7" s="299"/>
      <c r="F7" s="62" t="s">
        <v>250</v>
      </c>
      <c r="G7" s="333"/>
      <c r="H7" s="333"/>
      <c r="I7" s="333"/>
      <c r="J7" s="65" t="s">
        <v>131</v>
      </c>
      <c r="K7" s="64"/>
      <c r="L7" s="299"/>
      <c r="M7" s="299"/>
      <c r="N7" s="304"/>
    </row>
    <row r="8" spans="1:14" s="29" customFormat="1" ht="3.75" customHeight="1">
      <c r="A8" s="300"/>
      <c r="B8" s="300"/>
      <c r="C8" s="300"/>
      <c r="D8" s="300"/>
      <c r="E8" s="300"/>
      <c r="F8" s="67"/>
      <c r="G8" s="67"/>
      <c r="H8" s="67"/>
      <c r="I8" s="67"/>
      <c r="J8" s="67"/>
      <c r="K8" s="88"/>
      <c r="L8" s="300"/>
      <c r="M8" s="300"/>
      <c r="N8" s="305"/>
    </row>
    <row r="9" spans="1:14" s="50" customFormat="1" ht="24" customHeight="1">
      <c r="A9" s="48" t="s">
        <v>162</v>
      </c>
      <c r="B9" s="48"/>
      <c r="C9" s="48"/>
      <c r="D9" s="48"/>
      <c r="E9" s="53"/>
      <c r="F9" s="95">
        <v>776058</v>
      </c>
      <c r="G9" s="147">
        <v>100</v>
      </c>
      <c r="H9" s="147">
        <v>100</v>
      </c>
      <c r="I9" s="147">
        <v>100</v>
      </c>
      <c r="J9" s="147">
        <v>100</v>
      </c>
      <c r="K9" s="48"/>
      <c r="L9" s="48" t="s">
        <v>170</v>
      </c>
      <c r="M9" s="48"/>
      <c r="N9" s="48"/>
    </row>
    <row r="10" spans="1:14" s="35" customFormat="1" ht="17.25" customHeight="1">
      <c r="A10" s="51" t="s">
        <v>132</v>
      </c>
      <c r="B10" s="50"/>
      <c r="C10" s="50"/>
      <c r="D10" s="50"/>
      <c r="E10" s="50"/>
      <c r="F10" s="96" t="s">
        <v>243</v>
      </c>
      <c r="G10" s="145" t="s">
        <v>243</v>
      </c>
      <c r="H10" s="145" t="s">
        <v>243</v>
      </c>
      <c r="I10" s="145" t="s">
        <v>243</v>
      </c>
      <c r="J10" s="145" t="s">
        <v>243</v>
      </c>
      <c r="K10" s="41"/>
      <c r="L10" s="41" t="s">
        <v>174</v>
      </c>
      <c r="M10" s="48"/>
      <c r="N10" s="48"/>
    </row>
    <row r="11" spans="1:14" s="35" customFormat="1" ht="17.25" customHeight="1">
      <c r="A11" s="51" t="s">
        <v>133</v>
      </c>
      <c r="B11" s="50"/>
      <c r="C11" s="50"/>
      <c r="D11" s="50"/>
      <c r="E11" s="50"/>
      <c r="F11" s="96">
        <v>3832.28</v>
      </c>
      <c r="G11" s="145">
        <v>1.19</v>
      </c>
      <c r="H11" s="145" t="s">
        <v>243</v>
      </c>
      <c r="I11" s="145" t="s">
        <v>243</v>
      </c>
      <c r="J11" s="145" t="s">
        <v>243</v>
      </c>
      <c r="K11" s="41"/>
      <c r="L11" s="41" t="s">
        <v>175</v>
      </c>
      <c r="M11" s="48"/>
      <c r="N11" s="48"/>
    </row>
    <row r="12" spans="1:14" s="35" customFormat="1" ht="17.25" customHeight="1">
      <c r="A12" s="51" t="s">
        <v>134</v>
      </c>
      <c r="F12" s="96">
        <v>33885.68</v>
      </c>
      <c r="G12" s="145">
        <v>9.61</v>
      </c>
      <c r="H12" s="145">
        <v>0.95</v>
      </c>
      <c r="I12" s="145" t="s">
        <v>243</v>
      </c>
      <c r="J12" s="145" t="s">
        <v>243</v>
      </c>
      <c r="K12" s="41"/>
      <c r="L12" s="41" t="s">
        <v>176</v>
      </c>
      <c r="M12" s="41"/>
      <c r="N12" s="41"/>
    </row>
    <row r="13" spans="1:14" s="35" customFormat="1" ht="17.25" customHeight="1">
      <c r="A13" s="51" t="s">
        <v>135</v>
      </c>
      <c r="F13" s="94">
        <v>140245.76999999999</v>
      </c>
      <c r="G13" s="146">
        <v>29.38</v>
      </c>
      <c r="H13" s="146">
        <v>14.02</v>
      </c>
      <c r="I13" s="146">
        <v>2.54</v>
      </c>
      <c r="J13" s="145" t="s">
        <v>243</v>
      </c>
      <c r="K13" s="41"/>
      <c r="L13" s="41" t="s">
        <v>177</v>
      </c>
      <c r="M13" s="41"/>
      <c r="N13" s="41"/>
    </row>
    <row r="14" spans="1:14" s="35" customFormat="1" ht="17.25" customHeight="1">
      <c r="A14" s="51" t="s">
        <v>136</v>
      </c>
      <c r="F14" s="94">
        <v>181397.82</v>
      </c>
      <c r="G14" s="146">
        <v>25.66</v>
      </c>
      <c r="H14" s="146">
        <v>25.46</v>
      </c>
      <c r="I14" s="146">
        <v>15</v>
      </c>
      <c r="J14" s="145">
        <v>10.82</v>
      </c>
      <c r="K14" s="41"/>
      <c r="L14" s="41" t="s">
        <v>178</v>
      </c>
      <c r="M14" s="41"/>
      <c r="N14" s="41"/>
    </row>
    <row r="15" spans="1:14" s="35" customFormat="1" ht="17.25" customHeight="1">
      <c r="A15" s="51" t="s">
        <v>137</v>
      </c>
      <c r="F15" s="94">
        <v>318668.18</v>
      </c>
      <c r="G15" s="146">
        <v>29.2</v>
      </c>
      <c r="H15" s="146">
        <v>47.55</v>
      </c>
      <c r="I15" s="146">
        <v>54.99</v>
      </c>
      <c r="J15" s="145">
        <v>37.549999999999997</v>
      </c>
      <c r="K15" s="41"/>
      <c r="L15" s="41" t="s">
        <v>179</v>
      </c>
      <c r="M15" s="41"/>
      <c r="N15" s="41"/>
    </row>
    <row r="16" spans="1:14" s="35" customFormat="1" ht="17.25" customHeight="1">
      <c r="A16" s="51" t="s">
        <v>138</v>
      </c>
      <c r="E16" s="41"/>
      <c r="F16" s="94">
        <v>87402.51</v>
      </c>
      <c r="G16" s="146">
        <v>4.5599999999999996</v>
      </c>
      <c r="H16" s="146">
        <v>9.94</v>
      </c>
      <c r="I16" s="146">
        <v>25.21</v>
      </c>
      <c r="J16" s="145">
        <v>51.62</v>
      </c>
      <c r="K16" s="41"/>
      <c r="L16" s="41" t="s">
        <v>180</v>
      </c>
      <c r="M16" s="41"/>
      <c r="N16" s="41"/>
    </row>
    <row r="17" spans="1:14" s="35" customFormat="1" ht="17.25" customHeight="1">
      <c r="A17" s="51" t="s">
        <v>139</v>
      </c>
      <c r="B17" s="50"/>
      <c r="C17" s="50"/>
      <c r="D17" s="50"/>
      <c r="E17" s="50"/>
      <c r="F17" s="94">
        <v>10071.08</v>
      </c>
      <c r="G17" s="146">
        <v>0.4</v>
      </c>
      <c r="H17" s="146">
        <v>2.0699999999999998</v>
      </c>
      <c r="I17" s="146">
        <v>1.86</v>
      </c>
      <c r="J17" s="145" t="s">
        <v>243</v>
      </c>
      <c r="K17" s="41"/>
      <c r="L17" s="41" t="s">
        <v>181</v>
      </c>
      <c r="M17" s="48"/>
      <c r="N17" s="48"/>
    </row>
    <row r="18" spans="1:14" s="35" customFormat="1" ht="17.25" customHeight="1">
      <c r="A18" s="51" t="s">
        <v>140</v>
      </c>
      <c r="B18" s="50"/>
      <c r="C18" s="50"/>
      <c r="D18" s="50"/>
      <c r="F18" s="94">
        <v>554.67999999999995</v>
      </c>
      <c r="G18" s="145" t="s">
        <v>243</v>
      </c>
      <c r="H18" s="145" t="s">
        <v>243</v>
      </c>
      <c r="I18" s="146">
        <v>0.4</v>
      </c>
      <c r="J18" s="145" t="s">
        <v>243</v>
      </c>
      <c r="K18" s="41"/>
      <c r="L18" s="41" t="s">
        <v>182</v>
      </c>
      <c r="M18" s="48"/>
      <c r="N18" s="48"/>
    </row>
    <row r="19" spans="1:14" s="50" customFormat="1" ht="24" customHeight="1">
      <c r="A19" s="48" t="s">
        <v>163</v>
      </c>
      <c r="B19" s="48"/>
      <c r="C19" s="48"/>
      <c r="D19" s="48"/>
      <c r="E19" s="53"/>
      <c r="F19" s="95">
        <v>776058</v>
      </c>
      <c r="G19" s="147">
        <v>100</v>
      </c>
      <c r="H19" s="147">
        <v>100</v>
      </c>
      <c r="I19" s="147">
        <v>100</v>
      </c>
      <c r="J19" s="147">
        <v>100</v>
      </c>
      <c r="K19" s="48"/>
      <c r="L19" s="48" t="s">
        <v>171</v>
      </c>
      <c r="M19" s="48"/>
      <c r="N19" s="48"/>
    </row>
    <row r="20" spans="1:14" s="35" customFormat="1" ht="17.25" customHeight="1">
      <c r="A20" s="51" t="s">
        <v>132</v>
      </c>
      <c r="B20" s="48"/>
      <c r="C20" s="48"/>
      <c r="D20" s="48"/>
      <c r="E20" s="48"/>
      <c r="F20" s="94">
        <v>5776.89</v>
      </c>
      <c r="G20" s="146" t="s">
        <v>243</v>
      </c>
      <c r="H20" s="146">
        <v>0.87</v>
      </c>
      <c r="I20" s="146">
        <v>1.1100000000000001</v>
      </c>
      <c r="J20" s="146">
        <v>10.82</v>
      </c>
      <c r="K20" s="41"/>
      <c r="L20" s="41" t="s">
        <v>174</v>
      </c>
      <c r="M20" s="48"/>
      <c r="N20" s="48"/>
    </row>
    <row r="21" spans="1:14" s="29" customFormat="1" ht="17.25" customHeight="1">
      <c r="A21" s="51" t="s">
        <v>133</v>
      </c>
      <c r="B21" s="35"/>
      <c r="C21" s="35"/>
      <c r="D21" s="35"/>
      <c r="E21" s="35"/>
      <c r="F21" s="94">
        <v>98463.03</v>
      </c>
      <c r="G21" s="146">
        <v>6.94</v>
      </c>
      <c r="H21" s="146">
        <v>13.99</v>
      </c>
      <c r="I21" s="146">
        <v>23.06</v>
      </c>
      <c r="J21" s="146">
        <v>13.68</v>
      </c>
      <c r="K21" s="35"/>
      <c r="L21" s="41" t="s">
        <v>175</v>
      </c>
      <c r="M21" s="41"/>
      <c r="N21" s="35"/>
    </row>
    <row r="22" spans="1:14" s="29" customFormat="1" ht="17.25" customHeight="1">
      <c r="A22" s="51" t="s">
        <v>134</v>
      </c>
      <c r="B22" s="35"/>
      <c r="C22" s="35"/>
      <c r="D22" s="35"/>
      <c r="E22" s="35"/>
      <c r="F22" s="94">
        <v>232035.63</v>
      </c>
      <c r="G22" s="146">
        <v>21.07</v>
      </c>
      <c r="H22" s="146">
        <v>36.33</v>
      </c>
      <c r="I22" s="146">
        <v>33.47</v>
      </c>
      <c r="J22" s="146">
        <v>59.03</v>
      </c>
      <c r="K22" s="35"/>
      <c r="L22" s="41" t="s">
        <v>176</v>
      </c>
      <c r="M22" s="41"/>
      <c r="N22" s="35"/>
    </row>
    <row r="23" spans="1:14" s="29" customFormat="1" ht="17.25" customHeight="1">
      <c r="A23" s="51" t="s">
        <v>135</v>
      </c>
      <c r="B23" s="35"/>
      <c r="C23" s="35"/>
      <c r="D23" s="35"/>
      <c r="E23" s="35"/>
      <c r="F23" s="94">
        <v>300709.99</v>
      </c>
      <c r="G23" s="146">
        <v>38.29</v>
      </c>
      <c r="H23" s="146">
        <v>39.729999999999997</v>
      </c>
      <c r="I23" s="146">
        <v>40.1</v>
      </c>
      <c r="J23" s="146">
        <v>16.47</v>
      </c>
      <c r="K23" s="35"/>
      <c r="L23" s="41" t="s">
        <v>177</v>
      </c>
      <c r="M23" s="41"/>
      <c r="N23" s="35"/>
    </row>
    <row r="24" spans="1:14" s="29" customFormat="1" ht="17.25" customHeight="1">
      <c r="A24" s="51" t="s">
        <v>136</v>
      </c>
      <c r="B24" s="35"/>
      <c r="C24" s="35"/>
      <c r="D24" s="35"/>
      <c r="E24" s="35"/>
      <c r="F24" s="94">
        <v>72729.070000000007</v>
      </c>
      <c r="G24" s="146">
        <v>15.31</v>
      </c>
      <c r="H24" s="146">
        <v>7.09</v>
      </c>
      <c r="I24" s="146">
        <v>1.54</v>
      </c>
      <c r="J24" s="145" t="s">
        <v>243</v>
      </c>
      <c r="K24" s="35"/>
      <c r="L24" s="41" t="s">
        <v>178</v>
      </c>
      <c r="M24" s="41"/>
      <c r="N24" s="35"/>
    </row>
    <row r="25" spans="1:14" s="29" customFormat="1" ht="17.25" customHeight="1">
      <c r="A25" s="51" t="s">
        <v>137</v>
      </c>
      <c r="B25" s="35"/>
      <c r="C25" s="35"/>
      <c r="D25" s="35"/>
      <c r="E25" s="35"/>
      <c r="F25" s="96">
        <v>64110.6</v>
      </c>
      <c r="G25" s="145">
        <v>17.84</v>
      </c>
      <c r="H25" s="145">
        <v>1.84</v>
      </c>
      <c r="I25" s="145">
        <v>0.72</v>
      </c>
      <c r="J25" s="145" t="s">
        <v>243</v>
      </c>
      <c r="K25" s="35"/>
      <c r="L25" s="41" t="s">
        <v>179</v>
      </c>
      <c r="M25" s="41"/>
      <c r="N25" s="35"/>
    </row>
    <row r="26" spans="1:14" s="29" customFormat="1" ht="17.25" customHeight="1">
      <c r="A26" s="51" t="s">
        <v>138</v>
      </c>
      <c r="B26" s="35"/>
      <c r="C26" s="35"/>
      <c r="D26" s="35"/>
      <c r="E26" s="35"/>
      <c r="F26" s="96">
        <v>2232.7800000000002</v>
      </c>
      <c r="G26" s="145">
        <v>0.55000000000000004</v>
      </c>
      <c r="H26" s="145">
        <v>0.15</v>
      </c>
      <c r="I26" s="145" t="s">
        <v>243</v>
      </c>
      <c r="J26" s="145" t="s">
        <v>243</v>
      </c>
      <c r="K26" s="35"/>
      <c r="L26" s="41" t="s">
        <v>180</v>
      </c>
      <c r="M26" s="41"/>
      <c r="N26" s="35"/>
    </row>
    <row r="27" spans="1:14" s="29" customFormat="1" ht="17.25" customHeight="1">
      <c r="A27" s="51" t="s">
        <v>139</v>
      </c>
      <c r="B27" s="35"/>
      <c r="C27" s="35"/>
      <c r="D27" s="35"/>
      <c r="E27" s="35"/>
      <c r="F27" s="96" t="s">
        <v>243</v>
      </c>
      <c r="G27" s="145" t="s">
        <v>243</v>
      </c>
      <c r="H27" s="145" t="s">
        <v>243</v>
      </c>
      <c r="I27" s="145" t="s">
        <v>243</v>
      </c>
      <c r="J27" s="145" t="s">
        <v>243</v>
      </c>
      <c r="K27" s="35"/>
      <c r="L27" s="41" t="s">
        <v>181</v>
      </c>
      <c r="M27" s="41"/>
      <c r="N27" s="35"/>
    </row>
    <row r="28" spans="1:14" s="29" customFormat="1" ht="17.25" customHeight="1">
      <c r="A28" s="51" t="s">
        <v>140</v>
      </c>
      <c r="B28" s="35"/>
      <c r="C28" s="35"/>
      <c r="D28" s="35"/>
      <c r="E28" s="35"/>
      <c r="F28" s="96" t="s">
        <v>243</v>
      </c>
      <c r="G28" s="145" t="s">
        <v>243</v>
      </c>
      <c r="H28" s="145" t="s">
        <v>243</v>
      </c>
      <c r="I28" s="145" t="s">
        <v>243</v>
      </c>
      <c r="J28" s="145" t="s">
        <v>243</v>
      </c>
      <c r="K28" s="41"/>
      <c r="L28" s="41" t="s">
        <v>182</v>
      </c>
      <c r="M28" s="41"/>
      <c r="N28" s="35"/>
    </row>
    <row r="29" spans="1:14" s="29" customFormat="1" ht="6" customHeight="1">
      <c r="A29" s="55"/>
      <c r="B29" s="49"/>
      <c r="C29" s="49"/>
      <c r="D29" s="49"/>
      <c r="E29" s="49"/>
      <c r="F29" s="144"/>
      <c r="G29" s="144"/>
      <c r="H29" s="144"/>
      <c r="I29" s="144"/>
      <c r="J29" s="144"/>
      <c r="K29" s="49"/>
      <c r="L29" s="55"/>
      <c r="M29" s="49"/>
      <c r="N29" s="49"/>
    </row>
    <row r="30" spans="1:14" s="29" customFormat="1" ht="6" customHeight="1">
      <c r="A30" s="57"/>
      <c r="B30" s="43"/>
      <c r="C30" s="43"/>
      <c r="D30" s="43"/>
      <c r="E30" s="43"/>
      <c r="F30" s="143"/>
      <c r="G30" s="143"/>
      <c r="H30" s="143"/>
      <c r="I30" s="143"/>
      <c r="J30" s="143"/>
      <c r="K30" s="43"/>
      <c r="L30" s="41"/>
      <c r="M30" s="43"/>
      <c r="N30" s="43"/>
    </row>
    <row r="31" spans="1:14" s="35" customFormat="1" ht="16.5" customHeight="1">
      <c r="A31" s="58"/>
      <c r="C31" s="40" t="s">
        <v>4</v>
      </c>
      <c r="D31" s="35" t="s">
        <v>249</v>
      </c>
      <c r="F31" s="40"/>
      <c r="G31" s="40"/>
      <c r="H31" s="40"/>
      <c r="I31" s="40"/>
      <c r="J31" s="40"/>
    </row>
    <row r="32" spans="1:14">
      <c r="C32" s="40" t="s">
        <v>129</v>
      </c>
      <c r="D32" s="35" t="s">
        <v>248</v>
      </c>
      <c r="F32" s="142"/>
      <c r="G32" s="142"/>
      <c r="H32" s="142"/>
      <c r="I32" s="142"/>
      <c r="J32" s="142"/>
    </row>
    <row r="33" spans="4:4">
      <c r="D33" s="35"/>
    </row>
  </sheetData>
  <mergeCells count="7">
    <mergeCell ref="G4:J4"/>
    <mergeCell ref="L4:N8"/>
    <mergeCell ref="A4:E8"/>
    <mergeCell ref="G6:G7"/>
    <mergeCell ref="H6:H7"/>
    <mergeCell ref="I6:I7"/>
    <mergeCell ref="G5:J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7"/>
  <sheetViews>
    <sheetView topLeftCell="O15" zoomScale="60" zoomScaleNormal="60" workbookViewId="0">
      <selection activeCell="W27" sqref="W27"/>
    </sheetView>
  </sheetViews>
  <sheetFormatPr defaultColWidth="10.19921875" defaultRowHeight="24"/>
  <cols>
    <col min="1" max="1" width="7.09765625" style="190" customWidth="1"/>
    <col min="2" max="2" width="4.8984375" style="190" customWidth="1"/>
    <col min="3" max="3" width="52.59765625" style="190" customWidth="1"/>
    <col min="4" max="4" width="1.59765625" style="190" customWidth="1"/>
    <col min="5" max="5" width="10" style="190" customWidth="1"/>
    <col min="6" max="7" width="1.8984375" style="190" customWidth="1"/>
    <col min="8" max="8" width="9.8984375" style="190" customWidth="1"/>
    <col min="9" max="9" width="3.69921875" style="190" customWidth="1"/>
    <col min="10" max="10" width="11.3984375" style="190" customWidth="1"/>
    <col min="11" max="11" width="4.5" style="190" customWidth="1"/>
    <col min="12" max="12" width="15.5" style="190" customWidth="1"/>
    <col min="13" max="13" width="7.09765625" style="190" customWidth="1"/>
    <col min="14" max="14" width="14.3984375" style="190" customWidth="1"/>
    <col min="15" max="15" width="4" style="190" customWidth="1"/>
    <col min="16" max="16" width="11.3984375" style="190" customWidth="1"/>
    <col min="17" max="17" width="4.19921875" style="190" customWidth="1"/>
    <col min="18" max="18" width="11" style="190" customWidth="1"/>
    <col min="19" max="19" width="2.8984375" style="190" customWidth="1"/>
    <col min="20" max="20" width="13.8984375" style="190" customWidth="1"/>
    <col min="21" max="21" width="2.09765625" style="190" customWidth="1"/>
    <col min="22" max="22" width="12.19921875" style="190" customWidth="1"/>
    <col min="23" max="23" width="5.19921875" style="190" customWidth="1"/>
    <col min="24" max="24" width="15.5" style="190" customWidth="1"/>
    <col min="25" max="25" width="2.8984375" style="190" customWidth="1"/>
    <col min="26" max="26" width="1" style="190" customWidth="1"/>
    <col min="27" max="27" width="9.8984375" style="190" customWidth="1"/>
    <col min="28" max="28" width="2.69921875" style="190" customWidth="1"/>
    <col min="29" max="29" width="1" style="190" customWidth="1"/>
    <col min="30" max="30" width="2.69921875" style="190" customWidth="1"/>
    <col min="31" max="31" width="54.69921875" style="190" customWidth="1"/>
    <col min="32" max="32" width="2.3984375" style="190" customWidth="1"/>
    <col min="33" max="16384" width="10.19921875" style="190"/>
  </cols>
  <sheetData>
    <row r="1" spans="1:34" ht="27.95" customHeight="1">
      <c r="A1" s="232" t="s">
        <v>367</v>
      </c>
      <c r="V1" s="198"/>
      <c r="W1" s="198"/>
      <c r="AF1" s="191"/>
    </row>
    <row r="2" spans="1:34" ht="27.95" customHeight="1">
      <c r="A2" s="231" t="s">
        <v>366</v>
      </c>
      <c r="Z2" s="198"/>
      <c r="AE2" s="203" t="s">
        <v>365</v>
      </c>
    </row>
    <row r="3" spans="1:34" ht="8.1" customHeight="1">
      <c r="A3" s="197"/>
      <c r="B3" s="230"/>
      <c r="C3" s="229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</row>
    <row r="4" spans="1:34" ht="8.1" customHeight="1">
      <c r="A4" s="228"/>
      <c r="B4" s="227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</row>
    <row r="5" spans="1:34" ht="24" customHeight="1">
      <c r="H5" s="337" t="s">
        <v>364</v>
      </c>
      <c r="I5" s="337"/>
      <c r="J5" s="337"/>
      <c r="K5" s="337"/>
      <c r="L5" s="337"/>
      <c r="M5" s="337"/>
      <c r="N5" s="336" t="s">
        <v>206</v>
      </c>
      <c r="O5" s="336"/>
      <c r="P5" s="337" t="s">
        <v>30</v>
      </c>
      <c r="Q5" s="337"/>
      <c r="R5" s="337"/>
      <c r="S5" s="337"/>
      <c r="T5" s="337"/>
      <c r="U5" s="337"/>
      <c r="V5" s="337"/>
      <c r="W5" s="337"/>
      <c r="X5" s="337"/>
      <c r="Y5" s="337"/>
      <c r="Z5" s="194"/>
      <c r="AA5" s="336" t="s">
        <v>234</v>
      </c>
      <c r="AB5" s="336"/>
      <c r="AD5" s="224" t="s">
        <v>240</v>
      </c>
    </row>
    <row r="6" spans="1:34" ht="24" customHeight="1">
      <c r="A6" s="190" t="s">
        <v>240</v>
      </c>
      <c r="E6" s="193" t="s">
        <v>363</v>
      </c>
      <c r="F6" s="224"/>
      <c r="H6" s="339" t="s">
        <v>362</v>
      </c>
      <c r="I6" s="339"/>
      <c r="J6" s="339"/>
      <c r="K6" s="339"/>
      <c r="L6" s="339"/>
      <c r="M6" s="339"/>
      <c r="N6" s="336" t="s">
        <v>88</v>
      </c>
      <c r="O6" s="336"/>
      <c r="P6" s="339" t="s">
        <v>34</v>
      </c>
      <c r="Q6" s="339"/>
      <c r="R6" s="339"/>
      <c r="S6" s="339"/>
      <c r="T6" s="339"/>
      <c r="U6" s="339"/>
      <c r="V6" s="339"/>
      <c r="W6" s="339"/>
      <c r="X6" s="339"/>
      <c r="Y6" s="339"/>
      <c r="Z6" s="194"/>
      <c r="AA6" s="336" t="s">
        <v>105</v>
      </c>
      <c r="AB6" s="336"/>
      <c r="AD6" s="190" t="s">
        <v>240</v>
      </c>
    </row>
    <row r="7" spans="1:34" s="193" customFormat="1" ht="24" customHeight="1">
      <c r="E7" s="226" t="s">
        <v>361</v>
      </c>
      <c r="F7" s="226"/>
      <c r="H7" s="338" t="s">
        <v>82</v>
      </c>
      <c r="I7" s="338"/>
      <c r="J7" s="338"/>
      <c r="K7" s="338"/>
      <c r="L7" s="336" t="s">
        <v>360</v>
      </c>
      <c r="M7" s="336"/>
      <c r="N7" s="336" t="s">
        <v>359</v>
      </c>
      <c r="O7" s="336"/>
      <c r="P7" s="337" t="s">
        <v>209</v>
      </c>
      <c r="Q7" s="337"/>
      <c r="R7" s="337" t="s">
        <v>358</v>
      </c>
      <c r="S7" s="337"/>
      <c r="T7" s="337" t="s">
        <v>98</v>
      </c>
      <c r="U7" s="337"/>
      <c r="V7" s="337" t="s">
        <v>99</v>
      </c>
      <c r="W7" s="337"/>
      <c r="X7" s="336" t="s">
        <v>357</v>
      </c>
      <c r="Y7" s="336"/>
      <c r="Z7" s="194"/>
      <c r="AA7" s="336" t="s">
        <v>106</v>
      </c>
      <c r="AB7" s="336"/>
      <c r="AD7" s="205" t="s">
        <v>240</v>
      </c>
    </row>
    <row r="8" spans="1:34" s="193" customFormat="1" ht="24" customHeight="1">
      <c r="E8" s="226"/>
      <c r="F8" s="226"/>
      <c r="H8" s="339" t="s">
        <v>356</v>
      </c>
      <c r="I8" s="339"/>
      <c r="J8" s="339"/>
      <c r="K8" s="339"/>
      <c r="L8" s="336" t="s">
        <v>355</v>
      </c>
      <c r="M8" s="336"/>
      <c r="N8" s="336" t="s">
        <v>207</v>
      </c>
      <c r="O8" s="336"/>
      <c r="P8" s="336" t="s">
        <v>96</v>
      </c>
      <c r="Q8" s="336"/>
      <c r="R8" s="336" t="s">
        <v>213</v>
      </c>
      <c r="S8" s="336"/>
      <c r="T8" s="336" t="s">
        <v>354</v>
      </c>
      <c r="U8" s="336"/>
      <c r="V8" s="336" t="s">
        <v>100</v>
      </c>
      <c r="W8" s="336"/>
      <c r="X8" s="336" t="s">
        <v>353</v>
      </c>
      <c r="Y8" s="336"/>
      <c r="Z8" s="194"/>
      <c r="AA8" s="336" t="s">
        <v>109</v>
      </c>
      <c r="AB8" s="336"/>
    </row>
    <row r="9" spans="1:34" s="193" customFormat="1" ht="24" customHeight="1">
      <c r="A9" s="336" t="s">
        <v>352</v>
      </c>
      <c r="B9" s="336"/>
      <c r="C9" s="336"/>
      <c r="F9" s="190"/>
      <c r="H9" s="338" t="s">
        <v>84</v>
      </c>
      <c r="I9" s="338"/>
      <c r="J9" s="338" t="s">
        <v>86</v>
      </c>
      <c r="K9" s="338"/>
      <c r="L9" s="336" t="s">
        <v>351</v>
      </c>
      <c r="M9" s="336"/>
      <c r="N9" s="336" t="s">
        <v>350</v>
      </c>
      <c r="O9" s="336"/>
      <c r="P9" s="336" t="s">
        <v>349</v>
      </c>
      <c r="Q9" s="336"/>
      <c r="R9" s="336" t="s">
        <v>349</v>
      </c>
      <c r="S9" s="336"/>
      <c r="T9" s="336" t="s">
        <v>236</v>
      </c>
      <c r="U9" s="336"/>
      <c r="V9" s="336" t="s">
        <v>349</v>
      </c>
      <c r="W9" s="336"/>
      <c r="X9" s="336" t="s">
        <v>224</v>
      </c>
      <c r="Y9" s="336"/>
      <c r="Z9" s="194"/>
      <c r="AA9" s="336" t="s">
        <v>110</v>
      </c>
      <c r="AB9" s="336"/>
      <c r="AE9" s="193" t="s">
        <v>348</v>
      </c>
    </row>
    <row r="10" spans="1:34" ht="24" customHeight="1">
      <c r="F10" s="224"/>
      <c r="H10" s="336" t="s">
        <v>154</v>
      </c>
      <c r="I10" s="336"/>
      <c r="J10" s="336" t="s">
        <v>347</v>
      </c>
      <c r="K10" s="336"/>
      <c r="L10" s="336" t="s">
        <v>346</v>
      </c>
      <c r="M10" s="336"/>
      <c r="N10" s="336" t="s">
        <v>345</v>
      </c>
      <c r="O10" s="336"/>
      <c r="P10" s="336" t="s">
        <v>94</v>
      </c>
      <c r="Q10" s="336"/>
      <c r="R10" s="336" t="s">
        <v>344</v>
      </c>
      <c r="S10" s="336"/>
      <c r="T10" s="336" t="s">
        <v>218</v>
      </c>
      <c r="U10" s="336"/>
      <c r="V10" s="336" t="s">
        <v>343</v>
      </c>
      <c r="W10" s="336"/>
      <c r="X10" s="336" t="s">
        <v>225</v>
      </c>
      <c r="Y10" s="336"/>
      <c r="Z10" s="194"/>
      <c r="AA10" s="336" t="s">
        <v>342</v>
      </c>
      <c r="AB10" s="336"/>
    </row>
    <row r="11" spans="1:34" ht="24" customHeight="1">
      <c r="F11" s="224"/>
      <c r="H11" s="336" t="s">
        <v>85</v>
      </c>
      <c r="I11" s="336"/>
      <c r="J11" s="336" t="s">
        <v>85</v>
      </c>
      <c r="K11" s="336"/>
      <c r="L11" s="336" t="s">
        <v>205</v>
      </c>
      <c r="M11" s="336"/>
      <c r="N11" s="336" t="s">
        <v>191</v>
      </c>
      <c r="O11" s="336"/>
      <c r="P11" s="336" t="s">
        <v>95</v>
      </c>
      <c r="Q11" s="336"/>
      <c r="R11" s="336" t="s">
        <v>218</v>
      </c>
      <c r="S11" s="336"/>
      <c r="T11" s="336" t="s">
        <v>341</v>
      </c>
      <c r="U11" s="336"/>
      <c r="V11" s="336" t="s">
        <v>102</v>
      </c>
      <c r="W11" s="336"/>
      <c r="X11" s="336" t="s">
        <v>226</v>
      </c>
      <c r="Y11" s="336"/>
      <c r="Z11" s="194"/>
      <c r="AA11" s="194"/>
    </row>
    <row r="12" spans="1:34" ht="24" customHeight="1">
      <c r="F12" s="224"/>
      <c r="H12" s="336" t="s">
        <v>149</v>
      </c>
      <c r="I12" s="336"/>
      <c r="J12" s="336" t="s">
        <v>340</v>
      </c>
      <c r="K12" s="336"/>
      <c r="L12" s="336" t="s">
        <v>152</v>
      </c>
      <c r="M12" s="336"/>
      <c r="N12" s="194"/>
      <c r="O12" s="194"/>
      <c r="P12" s="336" t="s">
        <v>97</v>
      </c>
      <c r="Q12" s="336"/>
      <c r="R12" s="336" t="s">
        <v>339</v>
      </c>
      <c r="S12" s="336"/>
      <c r="T12" s="336" t="s">
        <v>220</v>
      </c>
      <c r="U12" s="336"/>
      <c r="V12" s="336" t="s">
        <v>338</v>
      </c>
      <c r="W12" s="336"/>
      <c r="X12" s="336" t="s">
        <v>337</v>
      </c>
      <c r="Y12" s="336"/>
      <c r="Z12" s="194"/>
      <c r="AA12" s="194"/>
    </row>
    <row r="13" spans="1:34" ht="24" customHeight="1">
      <c r="E13" s="224"/>
      <c r="F13" s="224"/>
      <c r="H13" s="336" t="s">
        <v>150</v>
      </c>
      <c r="I13" s="336"/>
      <c r="J13" s="336" t="s">
        <v>336</v>
      </c>
      <c r="K13" s="336"/>
      <c r="L13" s="336" t="s">
        <v>335</v>
      </c>
      <c r="M13" s="336"/>
      <c r="N13" s="194"/>
      <c r="O13" s="194"/>
      <c r="P13" s="337" t="s">
        <v>334</v>
      </c>
      <c r="Q13" s="337"/>
      <c r="R13" s="336" t="s">
        <v>333</v>
      </c>
      <c r="S13" s="336"/>
      <c r="T13" s="336" t="s">
        <v>332</v>
      </c>
      <c r="U13" s="336"/>
      <c r="V13" s="336" t="s">
        <v>331</v>
      </c>
      <c r="W13" s="336"/>
      <c r="X13" s="336" t="s">
        <v>229</v>
      </c>
      <c r="Y13" s="336"/>
      <c r="Z13" s="194"/>
      <c r="AA13" s="194"/>
    </row>
    <row r="14" spans="1:34" ht="24" customHeight="1">
      <c r="E14" s="224"/>
      <c r="F14" s="224"/>
      <c r="H14" s="193"/>
      <c r="I14" s="193"/>
      <c r="J14" s="336" t="s">
        <v>330</v>
      </c>
      <c r="K14" s="336"/>
      <c r="L14" s="336"/>
      <c r="M14" s="336"/>
      <c r="N14" s="194"/>
      <c r="O14" s="194"/>
      <c r="P14" s="337" t="s">
        <v>212</v>
      </c>
      <c r="Q14" s="337"/>
      <c r="R14" s="336" t="s">
        <v>216</v>
      </c>
      <c r="S14" s="336"/>
      <c r="T14" s="336" t="s">
        <v>329</v>
      </c>
      <c r="U14" s="336"/>
      <c r="V14" s="337" t="s">
        <v>223</v>
      </c>
      <c r="W14" s="337"/>
      <c r="X14" s="336" t="s">
        <v>328</v>
      </c>
      <c r="Y14" s="336"/>
      <c r="Z14" s="194"/>
      <c r="AA14" s="194"/>
    </row>
    <row r="15" spans="1:34" s="219" customFormat="1" ht="8.1" customHeight="1">
      <c r="A15" s="220"/>
      <c r="B15" s="225"/>
      <c r="C15" s="220"/>
      <c r="D15" s="220"/>
      <c r="E15" s="224"/>
      <c r="F15" s="224"/>
      <c r="G15" s="220"/>
      <c r="H15" s="223"/>
      <c r="I15" s="223"/>
      <c r="J15" s="222"/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0"/>
      <c r="AA15" s="222"/>
      <c r="AB15" s="222"/>
      <c r="AC15" s="220"/>
      <c r="AD15" s="221"/>
      <c r="AE15" s="220"/>
    </row>
    <row r="16" spans="1:34" s="215" customFormat="1" ht="8.1" customHeight="1">
      <c r="A16" s="340"/>
      <c r="B16" s="340"/>
      <c r="C16" s="340"/>
      <c r="D16" s="217"/>
      <c r="E16" s="217"/>
      <c r="F16" s="217"/>
      <c r="G16" s="218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8"/>
      <c r="AA16" s="217"/>
      <c r="AB16" s="217"/>
      <c r="AC16" s="218"/>
      <c r="AD16" s="217"/>
      <c r="AH16" s="216"/>
    </row>
    <row r="17" spans="1:32" s="198" customFormat="1" ht="24.95" customHeight="1">
      <c r="A17" s="198" t="s">
        <v>327</v>
      </c>
      <c r="D17" s="198" t="s">
        <v>240</v>
      </c>
      <c r="E17" s="214">
        <v>17841</v>
      </c>
      <c r="F17" s="211"/>
      <c r="G17" s="211"/>
      <c r="H17" s="214">
        <v>14754</v>
      </c>
      <c r="I17" s="211"/>
      <c r="J17" s="214">
        <v>26145</v>
      </c>
      <c r="K17" s="211"/>
      <c r="L17" s="214">
        <v>11420</v>
      </c>
      <c r="M17" s="211"/>
      <c r="N17" s="214">
        <v>21477</v>
      </c>
      <c r="O17" s="211"/>
      <c r="P17" s="214">
        <v>31054</v>
      </c>
      <c r="Q17" s="211"/>
      <c r="R17" s="214">
        <v>13173</v>
      </c>
      <c r="S17" s="211"/>
      <c r="T17" s="214">
        <v>19252</v>
      </c>
      <c r="U17" s="211"/>
      <c r="V17" s="214">
        <v>17533</v>
      </c>
      <c r="W17" s="211"/>
      <c r="X17" s="214">
        <v>16499</v>
      </c>
      <c r="Y17" s="211"/>
      <c r="Z17" s="211"/>
      <c r="AA17" s="214">
        <v>13607</v>
      </c>
      <c r="AB17" s="199"/>
      <c r="AD17" s="198" t="s">
        <v>326</v>
      </c>
    </row>
    <row r="18" spans="1:32" s="198" customFormat="1" ht="24.95" customHeight="1">
      <c r="A18" s="198" t="s">
        <v>325</v>
      </c>
      <c r="D18" s="198" t="s">
        <v>240</v>
      </c>
      <c r="E18" s="214">
        <v>15679</v>
      </c>
      <c r="F18" s="211"/>
      <c r="G18" s="211"/>
      <c r="H18" s="214">
        <v>13169</v>
      </c>
      <c r="I18" s="211"/>
      <c r="J18" s="214">
        <v>23757</v>
      </c>
      <c r="K18" s="211"/>
      <c r="L18" s="214">
        <v>10124</v>
      </c>
      <c r="M18" s="211"/>
      <c r="N18" s="214">
        <v>19297</v>
      </c>
      <c r="O18" s="211"/>
      <c r="P18" s="214">
        <v>25794</v>
      </c>
      <c r="Q18" s="211"/>
      <c r="R18" s="214">
        <v>11106</v>
      </c>
      <c r="S18" s="211"/>
      <c r="T18" s="214">
        <v>17606</v>
      </c>
      <c r="U18" s="211"/>
      <c r="V18" s="214">
        <v>15206</v>
      </c>
      <c r="W18" s="211"/>
      <c r="X18" s="214">
        <v>14554</v>
      </c>
      <c r="Y18" s="211"/>
      <c r="Z18" s="211"/>
      <c r="AA18" s="214">
        <v>12233</v>
      </c>
      <c r="AB18" s="199"/>
      <c r="AE18" s="198" t="s">
        <v>324</v>
      </c>
    </row>
    <row r="19" spans="1:32" s="198" customFormat="1" ht="24.95" customHeight="1">
      <c r="A19" s="204"/>
      <c r="B19" s="198" t="s">
        <v>323</v>
      </c>
      <c r="D19" s="198" t="s">
        <v>240</v>
      </c>
      <c r="E19" s="214">
        <v>6830</v>
      </c>
      <c r="F19" s="211"/>
      <c r="G19" s="211"/>
      <c r="H19" s="214">
        <v>6083</v>
      </c>
      <c r="I19" s="211"/>
      <c r="J19" s="214">
        <v>10313</v>
      </c>
      <c r="K19" s="211"/>
      <c r="L19" s="214">
        <v>5593</v>
      </c>
      <c r="M19" s="211"/>
      <c r="N19" s="214">
        <v>7739</v>
      </c>
      <c r="O19" s="211"/>
      <c r="P19" s="214">
        <v>9251</v>
      </c>
      <c r="Q19" s="211"/>
      <c r="R19" s="214">
        <v>5676</v>
      </c>
      <c r="S19" s="211"/>
      <c r="T19" s="214">
        <v>8890</v>
      </c>
      <c r="U19" s="211"/>
      <c r="V19" s="214">
        <v>7139</v>
      </c>
      <c r="W19" s="211"/>
      <c r="X19" s="214">
        <v>6981</v>
      </c>
      <c r="Y19" s="211"/>
      <c r="Z19" s="211"/>
      <c r="AA19" s="214">
        <v>5374</v>
      </c>
      <c r="AB19" s="199"/>
      <c r="AE19" s="198" t="s">
        <v>322</v>
      </c>
    </row>
    <row r="20" spans="1:32" s="198" customFormat="1" ht="24.95" customHeight="1">
      <c r="A20" s="204"/>
      <c r="B20" s="198" t="s">
        <v>321</v>
      </c>
      <c r="D20" s="198" t="s">
        <v>240</v>
      </c>
      <c r="E20" s="198">
        <v>224</v>
      </c>
      <c r="F20" s="211"/>
      <c r="G20" s="211"/>
      <c r="H20" s="198">
        <v>256</v>
      </c>
      <c r="I20" s="211"/>
      <c r="J20" s="198">
        <v>199</v>
      </c>
      <c r="K20" s="211"/>
      <c r="L20" s="198">
        <v>332</v>
      </c>
      <c r="M20" s="211"/>
      <c r="N20" s="198">
        <v>259</v>
      </c>
      <c r="O20" s="211"/>
      <c r="P20" s="198">
        <v>261</v>
      </c>
      <c r="Q20" s="211"/>
      <c r="R20" s="198">
        <v>431</v>
      </c>
      <c r="S20" s="211"/>
      <c r="T20" s="198">
        <v>119</v>
      </c>
      <c r="U20" s="211"/>
      <c r="V20" s="198">
        <v>340</v>
      </c>
      <c r="W20" s="211"/>
      <c r="X20" s="198">
        <v>186</v>
      </c>
      <c r="Y20" s="211"/>
      <c r="Z20" s="211"/>
      <c r="AA20" s="198">
        <v>124</v>
      </c>
      <c r="AB20" s="199"/>
      <c r="AE20" s="198" t="s">
        <v>320</v>
      </c>
    </row>
    <row r="21" spans="1:32" s="198" customFormat="1" ht="24.95" customHeight="1">
      <c r="A21" s="204"/>
      <c r="B21" s="209" t="s">
        <v>319</v>
      </c>
      <c r="D21" s="198" t="s">
        <v>240</v>
      </c>
      <c r="E21" s="198">
        <v>166</v>
      </c>
      <c r="F21" s="213"/>
      <c r="G21" s="213"/>
      <c r="H21" s="198">
        <v>54</v>
      </c>
      <c r="I21" s="213"/>
      <c r="J21" s="198">
        <v>44</v>
      </c>
      <c r="K21" s="213"/>
      <c r="L21" s="198">
        <v>337</v>
      </c>
      <c r="M21" s="213"/>
      <c r="N21" s="198">
        <v>224</v>
      </c>
      <c r="O21" s="213"/>
      <c r="P21" s="198">
        <v>122</v>
      </c>
      <c r="Q21" s="213"/>
      <c r="R21" s="198">
        <v>64</v>
      </c>
      <c r="S21" s="213"/>
      <c r="T21" s="198">
        <v>181</v>
      </c>
      <c r="U21" s="213"/>
      <c r="V21" s="198">
        <v>198</v>
      </c>
      <c r="W21" s="213"/>
      <c r="X21" s="198">
        <v>201</v>
      </c>
      <c r="Y21" s="213"/>
      <c r="Z21" s="213"/>
      <c r="AA21" s="198">
        <v>136</v>
      </c>
      <c r="AB21" s="199"/>
      <c r="AE21" s="198" t="s">
        <v>318</v>
      </c>
    </row>
    <row r="22" spans="1:32" s="198" customFormat="1" ht="24.95" customHeight="1">
      <c r="A22" s="204"/>
      <c r="B22" s="209"/>
      <c r="F22" s="213"/>
      <c r="G22" s="213"/>
      <c r="I22" s="213"/>
      <c r="K22" s="213"/>
      <c r="M22" s="213"/>
      <c r="O22" s="213"/>
      <c r="Q22" s="213"/>
      <c r="S22" s="213"/>
      <c r="U22" s="213"/>
      <c r="W22" s="213"/>
      <c r="Y22" s="213"/>
      <c r="Z22" s="213"/>
      <c r="AB22" s="199"/>
    </row>
    <row r="23" spans="1:32" s="198" customFormat="1" ht="24.95" customHeight="1">
      <c r="B23" s="209" t="s">
        <v>317</v>
      </c>
      <c r="C23" s="209"/>
      <c r="D23" s="198" t="s">
        <v>240</v>
      </c>
      <c r="E23" s="200">
        <v>3046</v>
      </c>
      <c r="F23" s="201"/>
      <c r="G23" s="201"/>
      <c r="H23" s="200">
        <v>2732</v>
      </c>
      <c r="I23" s="201"/>
      <c r="J23" s="200">
        <v>3055</v>
      </c>
      <c r="K23" s="201"/>
      <c r="L23" s="200">
        <v>2117</v>
      </c>
      <c r="M23" s="201"/>
      <c r="N23" s="200">
        <v>3352</v>
      </c>
      <c r="O23" s="201"/>
      <c r="P23" s="200">
        <v>4369</v>
      </c>
      <c r="Q23" s="201"/>
      <c r="R23" s="200">
        <v>2423</v>
      </c>
      <c r="S23" s="201"/>
      <c r="T23" s="200">
        <v>3202</v>
      </c>
      <c r="U23" s="201"/>
      <c r="V23" s="200">
        <v>2837</v>
      </c>
      <c r="W23" s="201"/>
      <c r="X23" s="200">
        <v>2688</v>
      </c>
      <c r="Y23" s="201"/>
      <c r="Z23" s="201"/>
      <c r="AA23" s="200">
        <v>2998</v>
      </c>
      <c r="AB23" s="199"/>
      <c r="AE23" s="198" t="s">
        <v>316</v>
      </c>
    </row>
    <row r="24" spans="1:32" s="198" customFormat="1" ht="24.95" customHeight="1">
      <c r="A24" s="204"/>
      <c r="B24" s="198" t="s">
        <v>315</v>
      </c>
      <c r="D24" s="198" t="s">
        <v>240</v>
      </c>
      <c r="E24" s="198">
        <v>420</v>
      </c>
      <c r="F24" s="212"/>
      <c r="G24" s="212"/>
      <c r="H24" s="198">
        <v>590</v>
      </c>
      <c r="I24" s="212"/>
      <c r="J24" s="198">
        <v>971</v>
      </c>
      <c r="K24" s="212"/>
      <c r="L24" s="198">
        <v>202</v>
      </c>
      <c r="M24" s="212"/>
      <c r="N24" s="198">
        <v>425</v>
      </c>
      <c r="O24" s="212"/>
      <c r="P24" s="198">
        <v>993</v>
      </c>
      <c r="Q24" s="212"/>
      <c r="R24" s="198">
        <v>22</v>
      </c>
      <c r="S24" s="212"/>
      <c r="T24" s="198">
        <v>398</v>
      </c>
      <c r="U24" s="212"/>
      <c r="V24" s="198">
        <v>312</v>
      </c>
      <c r="W24" s="212"/>
      <c r="X24" s="198">
        <v>282</v>
      </c>
      <c r="Y24" s="212"/>
      <c r="Z24" s="212"/>
      <c r="AA24" s="198">
        <v>277</v>
      </c>
      <c r="AB24" s="199"/>
      <c r="AE24" s="198" t="s">
        <v>314</v>
      </c>
    </row>
    <row r="25" spans="1:32" s="198" customFormat="1" ht="24.95" customHeight="1">
      <c r="A25" s="204"/>
      <c r="B25" s="209" t="s">
        <v>313</v>
      </c>
      <c r="C25" s="209"/>
      <c r="D25" s="198" t="s">
        <v>240</v>
      </c>
      <c r="E25" s="198">
        <v>482</v>
      </c>
      <c r="F25" s="212"/>
      <c r="G25" s="212"/>
      <c r="H25" s="198">
        <v>417</v>
      </c>
      <c r="I25" s="212"/>
      <c r="J25" s="198">
        <v>931</v>
      </c>
      <c r="K25" s="212"/>
      <c r="L25" s="198">
        <v>345</v>
      </c>
      <c r="M25" s="212"/>
      <c r="N25" s="198">
        <v>583</v>
      </c>
      <c r="O25" s="212"/>
      <c r="P25" s="198">
        <v>694</v>
      </c>
      <c r="Q25" s="212"/>
      <c r="R25" s="198">
        <v>330</v>
      </c>
      <c r="S25" s="212"/>
      <c r="T25" s="198">
        <v>622</v>
      </c>
      <c r="U25" s="212"/>
      <c r="V25" s="198">
        <v>523</v>
      </c>
      <c r="W25" s="212"/>
      <c r="X25" s="198">
        <v>468</v>
      </c>
      <c r="Y25" s="212"/>
      <c r="Z25" s="212"/>
      <c r="AA25" s="198">
        <v>348</v>
      </c>
      <c r="AB25" s="199"/>
      <c r="AE25" s="198" t="s">
        <v>312</v>
      </c>
    </row>
    <row r="26" spans="1:32" s="198" customFormat="1" ht="24.95" customHeight="1">
      <c r="A26" s="204"/>
      <c r="B26" s="209" t="s">
        <v>311</v>
      </c>
      <c r="D26" s="198" t="s">
        <v>240</v>
      </c>
      <c r="E26" s="198">
        <v>161</v>
      </c>
      <c r="F26" s="211"/>
      <c r="G26" s="211"/>
      <c r="H26" s="198">
        <v>93</v>
      </c>
      <c r="I26" s="211"/>
      <c r="J26" s="198">
        <v>795</v>
      </c>
      <c r="K26" s="211"/>
      <c r="L26" s="198">
        <v>77</v>
      </c>
      <c r="M26" s="211"/>
      <c r="N26" s="198">
        <v>282</v>
      </c>
      <c r="O26" s="211"/>
      <c r="P26" s="198">
        <v>221</v>
      </c>
      <c r="Q26" s="211"/>
      <c r="R26" s="198">
        <v>367</v>
      </c>
      <c r="S26" s="211"/>
      <c r="T26" s="198">
        <v>152</v>
      </c>
      <c r="U26" s="211"/>
      <c r="V26" s="198">
        <v>112</v>
      </c>
      <c r="W26" s="211"/>
      <c r="X26" s="198">
        <v>120</v>
      </c>
      <c r="Y26" s="211"/>
      <c r="Z26" s="211"/>
      <c r="AA26" s="198">
        <v>105</v>
      </c>
      <c r="AB26" s="199"/>
      <c r="AE26" s="209" t="s">
        <v>310</v>
      </c>
    </row>
    <row r="27" spans="1:32" s="198" customFormat="1" ht="24.95" customHeight="1">
      <c r="A27" s="204"/>
      <c r="B27" s="210" t="s">
        <v>309</v>
      </c>
      <c r="C27" s="209"/>
      <c r="D27" s="198" t="s">
        <v>240</v>
      </c>
      <c r="E27" s="207">
        <v>3588</v>
      </c>
      <c r="F27" s="208"/>
      <c r="G27" s="208"/>
      <c r="H27" s="207">
        <v>2626</v>
      </c>
      <c r="I27" s="208"/>
      <c r="J27" s="207">
        <v>5536</v>
      </c>
      <c r="K27" s="208"/>
      <c r="L27" s="207">
        <v>903</v>
      </c>
      <c r="M27" s="208"/>
      <c r="N27" s="207">
        <v>5805</v>
      </c>
      <c r="O27" s="208"/>
      <c r="P27" s="207">
        <v>8912</v>
      </c>
      <c r="Q27" s="208"/>
      <c r="R27" s="207">
        <v>1693</v>
      </c>
      <c r="S27" s="208"/>
      <c r="T27" s="207">
        <v>3414</v>
      </c>
      <c r="U27" s="208"/>
      <c r="V27" s="207">
        <v>3047</v>
      </c>
      <c r="W27" s="208"/>
      <c r="X27" s="207">
        <v>3067</v>
      </c>
      <c r="Y27" s="208"/>
      <c r="Z27" s="208"/>
      <c r="AA27" s="207">
        <v>1801</v>
      </c>
      <c r="AB27" s="199"/>
      <c r="AC27" s="209"/>
      <c r="AE27" s="209" t="s">
        <v>308</v>
      </c>
    </row>
    <row r="28" spans="1:32" s="198" customFormat="1" ht="24.95" customHeight="1">
      <c r="A28" s="204"/>
      <c r="B28" s="198" t="s">
        <v>307</v>
      </c>
      <c r="D28" s="198" t="s">
        <v>240</v>
      </c>
      <c r="E28" s="207">
        <v>302</v>
      </c>
      <c r="F28" s="208"/>
      <c r="G28" s="208"/>
      <c r="H28" s="207">
        <v>113</v>
      </c>
      <c r="I28" s="208"/>
      <c r="J28" s="207">
        <v>1321</v>
      </c>
      <c r="K28" s="208"/>
      <c r="L28" s="207">
        <v>58</v>
      </c>
      <c r="M28" s="208"/>
      <c r="N28" s="207">
        <v>259</v>
      </c>
      <c r="O28" s="208"/>
      <c r="P28" s="207">
        <v>447</v>
      </c>
      <c r="Q28" s="208"/>
      <c r="R28" s="207">
        <v>41</v>
      </c>
      <c r="S28" s="208"/>
      <c r="T28" s="207">
        <v>250</v>
      </c>
      <c r="U28" s="208"/>
      <c r="V28" s="207">
        <v>298</v>
      </c>
      <c r="W28" s="208"/>
      <c r="X28" s="207">
        <v>239</v>
      </c>
      <c r="Y28" s="208"/>
      <c r="Z28" s="208"/>
      <c r="AA28" s="207">
        <v>338</v>
      </c>
      <c r="AB28" s="199"/>
      <c r="AE28" s="198" t="s">
        <v>50</v>
      </c>
    </row>
    <row r="29" spans="1:32" s="198" customFormat="1" ht="24.95" customHeight="1">
      <c r="B29" s="198" t="s">
        <v>306</v>
      </c>
      <c r="D29" s="198" t="s">
        <v>240</v>
      </c>
      <c r="E29" s="203">
        <v>254</v>
      </c>
      <c r="F29" s="201"/>
      <c r="G29" s="201"/>
      <c r="H29" s="203">
        <v>207</v>
      </c>
      <c r="I29" s="201"/>
      <c r="J29" s="203">
        <v>592</v>
      </c>
      <c r="K29" s="201"/>
      <c r="L29" s="203">
        <v>161</v>
      </c>
      <c r="M29" s="201"/>
      <c r="N29" s="203">
        <v>369</v>
      </c>
      <c r="O29" s="201"/>
      <c r="P29" s="203">
        <v>380</v>
      </c>
      <c r="Q29" s="201"/>
      <c r="R29" s="203">
        <v>58</v>
      </c>
      <c r="S29" s="201"/>
      <c r="T29" s="203">
        <v>378</v>
      </c>
      <c r="U29" s="201"/>
      <c r="V29" s="203">
        <v>209</v>
      </c>
      <c r="W29" s="201"/>
      <c r="X29" s="203">
        <v>184</v>
      </c>
      <c r="Y29" s="201"/>
      <c r="Z29" s="201"/>
      <c r="AA29" s="206">
        <v>213.8</v>
      </c>
      <c r="AB29" s="199"/>
      <c r="AD29" s="205"/>
      <c r="AE29" s="198" t="s">
        <v>305</v>
      </c>
    </row>
    <row r="30" spans="1:32" s="198" customFormat="1" ht="24.95" customHeight="1">
      <c r="A30" s="204"/>
      <c r="B30" s="198" t="s">
        <v>304</v>
      </c>
      <c r="D30" s="198" t="s">
        <v>240</v>
      </c>
      <c r="E30" s="203">
        <v>206</v>
      </c>
      <c r="F30" s="201"/>
      <c r="G30" s="201"/>
      <c r="H30" s="203" t="s">
        <v>243</v>
      </c>
      <c r="I30" s="201"/>
      <c r="J30" s="203" t="s">
        <v>243</v>
      </c>
      <c r="K30" s="201"/>
      <c r="L30" s="203" t="s">
        <v>243</v>
      </c>
      <c r="M30" s="201"/>
      <c r="N30" s="203" t="s">
        <v>243</v>
      </c>
      <c r="O30" s="201"/>
      <c r="P30" s="203">
        <v>144</v>
      </c>
      <c r="Q30" s="201"/>
      <c r="R30" s="203" t="s">
        <v>243</v>
      </c>
      <c r="S30" s="201"/>
      <c r="T30" s="203" t="s">
        <v>243</v>
      </c>
      <c r="U30" s="201"/>
      <c r="V30" s="203">
        <v>191</v>
      </c>
      <c r="W30" s="201"/>
      <c r="X30" s="203">
        <v>140</v>
      </c>
      <c r="Y30" s="201"/>
      <c r="Z30" s="201"/>
      <c r="AA30" s="203">
        <v>518</v>
      </c>
      <c r="AB30" s="200"/>
      <c r="AC30" s="203"/>
      <c r="AD30" s="203"/>
      <c r="AE30" s="198" t="s">
        <v>303</v>
      </c>
      <c r="AF30" s="202"/>
    </row>
    <row r="31" spans="1:32" s="198" customFormat="1" ht="24.95" customHeight="1">
      <c r="A31" s="198" t="s">
        <v>302</v>
      </c>
      <c r="D31" s="198" t="s">
        <v>240</v>
      </c>
      <c r="E31" s="200">
        <v>2162</v>
      </c>
      <c r="F31" s="201"/>
      <c r="G31" s="201"/>
      <c r="H31" s="200">
        <v>1585</v>
      </c>
      <c r="I31" s="201"/>
      <c r="J31" s="200">
        <v>2388</v>
      </c>
      <c r="K31" s="201"/>
      <c r="L31" s="200">
        <v>1296</v>
      </c>
      <c r="M31" s="201"/>
      <c r="N31" s="200">
        <v>2179</v>
      </c>
      <c r="O31" s="201"/>
      <c r="P31" s="200">
        <v>5261</v>
      </c>
      <c r="Q31" s="201"/>
      <c r="R31" s="200">
        <v>2067</v>
      </c>
      <c r="S31" s="201"/>
      <c r="T31" s="200">
        <v>1646</v>
      </c>
      <c r="U31" s="201"/>
      <c r="V31" s="200">
        <v>2327</v>
      </c>
      <c r="W31" s="201"/>
      <c r="X31" s="200">
        <v>1945</v>
      </c>
      <c r="Y31" s="201"/>
      <c r="Z31" s="201"/>
      <c r="AA31" s="200">
        <v>1374</v>
      </c>
      <c r="AB31" s="199"/>
      <c r="AE31" s="198" t="s">
        <v>301</v>
      </c>
    </row>
    <row r="32" spans="1:32" ht="9.75" customHeight="1">
      <c r="A32" s="197"/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  <c r="S32" s="197"/>
      <c r="T32" s="197"/>
      <c r="U32" s="197"/>
      <c r="V32" s="197"/>
      <c r="W32" s="197"/>
      <c r="X32" s="197"/>
      <c r="Y32" s="197"/>
      <c r="Z32" s="197"/>
      <c r="AA32" s="197"/>
      <c r="AB32" s="197"/>
      <c r="AC32" s="197"/>
      <c r="AD32" s="197"/>
      <c r="AE32" s="197"/>
    </row>
    <row r="33" spans="1:35" ht="7.5" customHeight="1"/>
    <row r="34" spans="1:35" ht="25.5" customHeight="1">
      <c r="A34" s="196" t="s">
        <v>300</v>
      </c>
      <c r="B34" s="195"/>
      <c r="F34" s="190" t="e">
        <f>SUM(#REF!)</f>
        <v>#REF!</v>
      </c>
      <c r="AB34" s="194"/>
      <c r="AI34" s="193"/>
    </row>
    <row r="36" spans="1:35">
      <c r="P36" s="192"/>
    </row>
    <row r="42" spans="1:35">
      <c r="N42" s="192"/>
    </row>
    <row r="47" spans="1:35">
      <c r="AF47" s="191"/>
    </row>
  </sheetData>
  <mergeCells count="80">
    <mergeCell ref="AA7:AB7"/>
    <mergeCell ref="AA8:AB8"/>
    <mergeCell ref="AA9:AB9"/>
    <mergeCell ref="AA10:AB10"/>
    <mergeCell ref="R11:S11"/>
    <mergeCell ref="T11:U11"/>
    <mergeCell ref="X11:Y11"/>
    <mergeCell ref="X9:Y9"/>
    <mergeCell ref="V9:W9"/>
    <mergeCell ref="X10:Y10"/>
    <mergeCell ref="V10:W10"/>
    <mergeCell ref="V11:W11"/>
    <mergeCell ref="AA5:AB5"/>
    <mergeCell ref="AA6:AB6"/>
    <mergeCell ref="A16:C16"/>
    <mergeCell ref="H11:I11"/>
    <mergeCell ref="R8:S8"/>
    <mergeCell ref="T8:U8"/>
    <mergeCell ref="V8:W8"/>
    <mergeCell ref="R12:S12"/>
    <mergeCell ref="T12:U12"/>
    <mergeCell ref="X12:Y12"/>
    <mergeCell ref="N5:O5"/>
    <mergeCell ref="P5:Y5"/>
    <mergeCell ref="N7:O7"/>
    <mergeCell ref="P7:Q7"/>
    <mergeCell ref="R7:S7"/>
    <mergeCell ref="T7:U7"/>
    <mergeCell ref="N6:O6"/>
    <mergeCell ref="P6:Y6"/>
    <mergeCell ref="V7:W7"/>
    <mergeCell ref="X7:Y7"/>
    <mergeCell ref="A9:C9"/>
    <mergeCell ref="R9:S9"/>
    <mergeCell ref="T9:U9"/>
    <mergeCell ref="X8:Y8"/>
    <mergeCell ref="H9:I9"/>
    <mergeCell ref="N8:O8"/>
    <mergeCell ref="P8:Q8"/>
    <mergeCell ref="J14:K14"/>
    <mergeCell ref="H5:M5"/>
    <mergeCell ref="H7:K7"/>
    <mergeCell ref="L7:M7"/>
    <mergeCell ref="H6:M6"/>
    <mergeCell ref="H10:I10"/>
    <mergeCell ref="J10:K10"/>
    <mergeCell ref="H8:K8"/>
    <mergeCell ref="L10:M10"/>
    <mergeCell ref="L8:M8"/>
    <mergeCell ref="J11:K11"/>
    <mergeCell ref="L11:M11"/>
    <mergeCell ref="H13:I13"/>
    <mergeCell ref="J13:K13"/>
    <mergeCell ref="L14:M14"/>
    <mergeCell ref="N10:O10"/>
    <mergeCell ref="J9:K9"/>
    <mergeCell ref="L9:M9"/>
    <mergeCell ref="N9:O9"/>
    <mergeCell ref="N11:O11"/>
    <mergeCell ref="H12:I12"/>
    <mergeCell ref="J12:K12"/>
    <mergeCell ref="L12:M12"/>
    <mergeCell ref="R13:S13"/>
    <mergeCell ref="T13:U13"/>
    <mergeCell ref="L13:M13"/>
    <mergeCell ref="T14:U14"/>
    <mergeCell ref="P12:Q12"/>
    <mergeCell ref="P14:Q14"/>
    <mergeCell ref="R14:S14"/>
    <mergeCell ref="X14:Y14"/>
    <mergeCell ref="V12:W12"/>
    <mergeCell ref="X13:Y13"/>
    <mergeCell ref="V14:W14"/>
    <mergeCell ref="P13:Q13"/>
    <mergeCell ref="V13:W13"/>
    <mergeCell ref="P10:Q10"/>
    <mergeCell ref="R10:S10"/>
    <mergeCell ref="T10:U10"/>
    <mergeCell ref="P9:Q9"/>
    <mergeCell ref="P11:Q11"/>
  </mergeCells>
  <pageMargins left="0.47244094488188981" right="0.11811023622047245" top="0.59055118110236227" bottom="0.39370078740157483" header="0.59055118110236227" footer="0.35433070866141736"/>
  <pageSetup paperSize="9" scale="55" orientation="landscape" horizontalDpi="180" verticalDpi="18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showGridLines="0" topLeftCell="K1" workbookViewId="0">
      <selection activeCell="O20" sqref="O20"/>
    </sheetView>
  </sheetViews>
  <sheetFormatPr defaultColWidth="9.09765625" defaultRowHeight="21.75"/>
  <cols>
    <col min="1" max="1" width="1.09765625" style="3" customWidth="1"/>
    <col min="2" max="2" width="1.8984375" style="3" customWidth="1"/>
    <col min="3" max="3" width="4" style="3" customWidth="1"/>
    <col min="4" max="4" width="4.09765625" style="3" customWidth="1"/>
    <col min="5" max="5" width="15" style="3" customWidth="1"/>
    <col min="6" max="6" width="8.5" style="3" customWidth="1"/>
    <col min="7" max="7" width="9.3984375" style="3" customWidth="1"/>
    <col min="8" max="8" width="8.3984375" style="3" customWidth="1"/>
    <col min="9" max="9" width="10.5" style="3" customWidth="1"/>
    <col min="10" max="10" width="10.3984375" style="3" customWidth="1"/>
    <col min="11" max="11" width="9.3984375" style="3" customWidth="1"/>
    <col min="12" max="12" width="10.69921875" style="3" customWidth="1"/>
    <col min="13" max="13" width="9.19921875" style="3" customWidth="1"/>
    <col min="14" max="14" width="12" style="3" customWidth="1"/>
    <col min="15" max="15" width="8.19921875" style="3" customWidth="1"/>
    <col min="16" max="17" width="1.09765625" style="3" customWidth="1"/>
    <col min="18" max="18" width="26" style="3" customWidth="1"/>
    <col min="19" max="19" width="0.8984375" style="3" customWidth="1"/>
    <col min="20" max="20" width="4.3984375" style="3" customWidth="1"/>
    <col min="21" max="16384" width="9.09765625" style="3"/>
  </cols>
  <sheetData>
    <row r="1" spans="1:18" s="1" customFormat="1">
      <c r="B1" s="1" t="s">
        <v>241</v>
      </c>
      <c r="D1" s="2"/>
      <c r="E1" s="1" t="s">
        <v>297</v>
      </c>
    </row>
    <row r="2" spans="1:18" s="1" customFormat="1">
      <c r="B2" s="1" t="s">
        <v>242</v>
      </c>
      <c r="C2" s="5"/>
      <c r="D2" s="2"/>
      <c r="E2" s="1" t="s">
        <v>298</v>
      </c>
    </row>
    <row r="3" spans="1:18" s="1" customFormat="1" ht="6" customHeight="1">
      <c r="B3" s="5"/>
      <c r="C3" s="5"/>
      <c r="D3" s="8"/>
      <c r="E3" s="5"/>
    </row>
    <row r="4" spans="1:18" s="1" customFormat="1" ht="16.5" customHeight="1">
      <c r="A4" s="269" t="s">
        <v>117</v>
      </c>
      <c r="B4" s="269"/>
      <c r="C4" s="269"/>
      <c r="D4" s="269"/>
      <c r="E4" s="270"/>
      <c r="F4" s="275" t="s">
        <v>123</v>
      </c>
      <c r="G4" s="276"/>
      <c r="H4" s="276"/>
      <c r="I4" s="276"/>
      <c r="J4" s="276"/>
      <c r="K4" s="276"/>
      <c r="L4" s="276"/>
      <c r="M4" s="276"/>
      <c r="N4" s="276"/>
      <c r="O4" s="277"/>
      <c r="P4" s="278" t="s">
        <v>189</v>
      </c>
      <c r="Q4" s="269"/>
      <c r="R4" s="269"/>
    </row>
    <row r="5" spans="1:18" s="29" customFormat="1" ht="17.25" customHeight="1">
      <c r="A5" s="271"/>
      <c r="B5" s="271"/>
      <c r="C5" s="271"/>
      <c r="D5" s="271"/>
      <c r="E5" s="272"/>
      <c r="F5" s="281" t="s">
        <v>153</v>
      </c>
      <c r="G5" s="281"/>
      <c r="H5" s="281"/>
      <c r="I5" s="32"/>
      <c r="J5" s="282" t="s">
        <v>30</v>
      </c>
      <c r="K5" s="282"/>
      <c r="L5" s="282"/>
      <c r="M5" s="282"/>
      <c r="N5" s="282"/>
      <c r="O5" s="73"/>
      <c r="P5" s="279"/>
      <c r="Q5" s="271"/>
      <c r="R5" s="271"/>
    </row>
    <row r="6" spans="1:18" s="29" customFormat="1" ht="15.75" customHeight="1">
      <c r="A6" s="271"/>
      <c r="B6" s="271"/>
      <c r="C6" s="271"/>
      <c r="D6" s="271"/>
      <c r="E6" s="272"/>
      <c r="F6" s="283" t="s">
        <v>81</v>
      </c>
      <c r="G6" s="283"/>
      <c r="H6" s="283"/>
      <c r="I6" s="244" t="s">
        <v>206</v>
      </c>
      <c r="J6" s="283" t="s">
        <v>34</v>
      </c>
      <c r="K6" s="283"/>
      <c r="L6" s="283"/>
      <c r="M6" s="283"/>
      <c r="N6" s="283"/>
      <c r="O6" s="247"/>
      <c r="P6" s="279"/>
      <c r="Q6" s="271"/>
      <c r="R6" s="271"/>
    </row>
    <row r="7" spans="1:18" s="29" customFormat="1" ht="18.75" customHeight="1">
      <c r="A7" s="271"/>
      <c r="B7" s="271"/>
      <c r="C7" s="271"/>
      <c r="D7" s="271"/>
      <c r="E7" s="272"/>
      <c r="F7" s="284" t="s">
        <v>82</v>
      </c>
      <c r="G7" s="284"/>
      <c r="H7" s="244" t="s">
        <v>91</v>
      </c>
      <c r="I7" s="244" t="s">
        <v>88</v>
      </c>
      <c r="J7" s="246"/>
      <c r="K7" s="244"/>
      <c r="L7" s="244"/>
      <c r="M7" s="244"/>
      <c r="N7" s="244" t="s">
        <v>94</v>
      </c>
      <c r="O7" s="244"/>
      <c r="P7" s="279"/>
      <c r="Q7" s="271"/>
      <c r="R7" s="271"/>
    </row>
    <row r="8" spans="1:18" s="29" customFormat="1" ht="15" customHeight="1">
      <c r="A8" s="271"/>
      <c r="B8" s="271"/>
      <c r="C8" s="271"/>
      <c r="D8" s="271"/>
      <c r="E8" s="272"/>
      <c r="F8" s="281" t="s">
        <v>83</v>
      </c>
      <c r="G8" s="281"/>
      <c r="H8" s="244" t="s">
        <v>230</v>
      </c>
      <c r="I8" s="244" t="s">
        <v>89</v>
      </c>
      <c r="J8" s="244"/>
      <c r="K8" s="242"/>
      <c r="L8" s="244"/>
      <c r="M8" s="244"/>
      <c r="N8" s="244" t="s">
        <v>94</v>
      </c>
      <c r="O8" s="244"/>
      <c r="P8" s="279"/>
      <c r="Q8" s="271"/>
      <c r="R8" s="271"/>
    </row>
    <row r="9" spans="1:18" s="29" customFormat="1" ht="15.75" customHeight="1">
      <c r="A9" s="271"/>
      <c r="B9" s="271"/>
      <c r="C9" s="271"/>
      <c r="D9" s="271"/>
      <c r="E9" s="272"/>
      <c r="F9" s="246" t="s">
        <v>84</v>
      </c>
      <c r="G9" s="246" t="s">
        <v>86</v>
      </c>
      <c r="H9" s="244" t="s">
        <v>231</v>
      </c>
      <c r="I9" s="244" t="s">
        <v>206</v>
      </c>
      <c r="J9" s="244"/>
      <c r="K9" s="244" t="s">
        <v>98</v>
      </c>
      <c r="L9" s="242"/>
      <c r="M9" s="244"/>
      <c r="N9" s="244" t="s">
        <v>103</v>
      </c>
      <c r="O9" s="244"/>
      <c r="P9" s="279"/>
      <c r="Q9" s="271"/>
      <c r="R9" s="271"/>
    </row>
    <row r="10" spans="1:18" s="29" customFormat="1" ht="15" customHeight="1">
      <c r="A10" s="271"/>
      <c r="B10" s="271"/>
      <c r="C10" s="271"/>
      <c r="D10" s="271"/>
      <c r="E10" s="272"/>
      <c r="F10" s="244" t="s">
        <v>154</v>
      </c>
      <c r="G10" s="244" t="s">
        <v>87</v>
      </c>
      <c r="H10" s="244" t="s">
        <v>93</v>
      </c>
      <c r="I10" s="244" t="s">
        <v>88</v>
      </c>
      <c r="J10" s="244" t="s">
        <v>209</v>
      </c>
      <c r="K10" s="242" t="s">
        <v>76</v>
      </c>
      <c r="L10" s="244" t="s">
        <v>238</v>
      </c>
      <c r="M10" s="244" t="s">
        <v>99</v>
      </c>
      <c r="N10" s="240" t="s">
        <v>104</v>
      </c>
      <c r="O10" s="244"/>
      <c r="P10" s="279"/>
      <c r="Q10" s="271"/>
      <c r="R10" s="271"/>
    </row>
    <row r="11" spans="1:18" s="29" customFormat="1" ht="15" customHeight="1">
      <c r="A11" s="271"/>
      <c r="B11" s="271"/>
      <c r="C11" s="271"/>
      <c r="D11" s="271"/>
      <c r="E11" s="272"/>
      <c r="F11" s="244" t="s">
        <v>85</v>
      </c>
      <c r="G11" s="244" t="s">
        <v>85</v>
      </c>
      <c r="H11" s="244" t="s">
        <v>90</v>
      </c>
      <c r="I11" s="244" t="s">
        <v>89</v>
      </c>
      <c r="J11" s="244" t="s">
        <v>96</v>
      </c>
      <c r="K11" s="85" t="s">
        <v>213</v>
      </c>
      <c r="L11" s="244" t="s">
        <v>239</v>
      </c>
      <c r="M11" s="244" t="s">
        <v>100</v>
      </c>
      <c r="N11" s="85" t="s">
        <v>224</v>
      </c>
      <c r="O11" s="244" t="s">
        <v>234</v>
      </c>
      <c r="P11" s="279"/>
      <c r="Q11" s="271"/>
      <c r="R11" s="271"/>
    </row>
    <row r="12" spans="1:18" s="29" customFormat="1" ht="15" customHeight="1">
      <c r="A12" s="271"/>
      <c r="B12" s="271"/>
      <c r="C12" s="271"/>
      <c r="D12" s="271"/>
      <c r="E12" s="272"/>
      <c r="F12" s="244" t="s">
        <v>149</v>
      </c>
      <c r="G12" s="244" t="s">
        <v>151</v>
      </c>
      <c r="H12" s="244" t="s">
        <v>232</v>
      </c>
      <c r="I12" s="244" t="s">
        <v>90</v>
      </c>
      <c r="J12" s="244" t="s">
        <v>210</v>
      </c>
      <c r="K12" s="85" t="s">
        <v>214</v>
      </c>
      <c r="L12" s="242" t="s">
        <v>236</v>
      </c>
      <c r="M12" s="244" t="s">
        <v>101</v>
      </c>
      <c r="N12" s="85" t="s">
        <v>225</v>
      </c>
      <c r="O12" s="244" t="s">
        <v>105</v>
      </c>
      <c r="P12" s="279"/>
      <c r="Q12" s="271"/>
      <c r="R12" s="271"/>
    </row>
    <row r="13" spans="1:18" s="29" customFormat="1" ht="15" customHeight="1">
      <c r="A13" s="271"/>
      <c r="B13" s="271"/>
      <c r="C13" s="271"/>
      <c r="D13" s="271"/>
      <c r="E13" s="272"/>
      <c r="F13" s="244" t="s">
        <v>150</v>
      </c>
      <c r="G13" s="244" t="s">
        <v>150</v>
      </c>
      <c r="H13" s="244" t="s">
        <v>233</v>
      </c>
      <c r="I13" s="244" t="s">
        <v>207</v>
      </c>
      <c r="J13" s="244" t="s">
        <v>95</v>
      </c>
      <c r="K13" s="242" t="s">
        <v>218</v>
      </c>
      <c r="L13" s="242" t="s">
        <v>218</v>
      </c>
      <c r="M13" s="244" t="s">
        <v>102</v>
      </c>
      <c r="N13" s="240" t="s">
        <v>226</v>
      </c>
      <c r="O13" s="244" t="s">
        <v>106</v>
      </c>
      <c r="P13" s="279"/>
      <c r="Q13" s="271"/>
      <c r="R13" s="271"/>
    </row>
    <row r="14" spans="1:18" s="29" customFormat="1" ht="15" customHeight="1">
      <c r="A14" s="271"/>
      <c r="B14" s="271"/>
      <c r="C14" s="271"/>
      <c r="D14" s="271"/>
      <c r="E14" s="272"/>
      <c r="F14" s="35"/>
      <c r="G14" s="34"/>
      <c r="H14" s="244" t="s">
        <v>205</v>
      </c>
      <c r="I14" s="244" t="s">
        <v>208</v>
      </c>
      <c r="J14" s="244" t="s">
        <v>97</v>
      </c>
      <c r="K14" s="242" t="s">
        <v>217</v>
      </c>
      <c r="L14" s="242" t="s">
        <v>219</v>
      </c>
      <c r="M14" s="244" t="s">
        <v>221</v>
      </c>
      <c r="N14" s="240" t="s">
        <v>227</v>
      </c>
      <c r="O14" s="244" t="s">
        <v>109</v>
      </c>
      <c r="P14" s="279"/>
      <c r="Q14" s="271"/>
      <c r="R14" s="271"/>
    </row>
    <row r="15" spans="1:18" s="29" customFormat="1" ht="15" customHeight="1">
      <c r="A15" s="271"/>
      <c r="B15" s="271"/>
      <c r="C15" s="271"/>
      <c r="D15" s="271"/>
      <c r="E15" s="272"/>
      <c r="G15" s="54"/>
      <c r="H15" s="244" t="s">
        <v>152</v>
      </c>
      <c r="I15" s="244" t="s">
        <v>152</v>
      </c>
      <c r="J15" s="244" t="s">
        <v>211</v>
      </c>
      <c r="K15" s="85" t="s">
        <v>215</v>
      </c>
      <c r="L15" s="242" t="s">
        <v>220</v>
      </c>
      <c r="M15" s="244" t="s">
        <v>222</v>
      </c>
      <c r="N15" s="85" t="s">
        <v>229</v>
      </c>
      <c r="O15" s="244" t="s">
        <v>110</v>
      </c>
      <c r="P15" s="279"/>
      <c r="Q15" s="271"/>
      <c r="R15" s="271"/>
    </row>
    <row r="16" spans="1:18" s="29" customFormat="1" ht="15" customHeight="1">
      <c r="A16" s="271"/>
      <c r="B16" s="271"/>
      <c r="C16" s="271"/>
      <c r="D16" s="271"/>
      <c r="E16" s="272"/>
      <c r="F16" s="244"/>
      <c r="G16" s="244"/>
      <c r="H16" s="244" t="s">
        <v>92</v>
      </c>
      <c r="I16" s="244" t="s">
        <v>191</v>
      </c>
      <c r="J16" s="244" t="s">
        <v>212</v>
      </c>
      <c r="K16" s="242" t="s">
        <v>216</v>
      </c>
      <c r="L16" s="242" t="s">
        <v>200</v>
      </c>
      <c r="M16" s="244" t="s">
        <v>223</v>
      </c>
      <c r="N16" s="240" t="s">
        <v>228</v>
      </c>
      <c r="O16" s="244" t="s">
        <v>111</v>
      </c>
      <c r="P16" s="279"/>
      <c r="Q16" s="271"/>
      <c r="R16" s="271"/>
    </row>
    <row r="17" spans="1:18" s="29" customFormat="1" ht="1.5" customHeight="1">
      <c r="A17" s="273"/>
      <c r="B17" s="273"/>
      <c r="C17" s="273"/>
      <c r="D17" s="273"/>
      <c r="E17" s="274"/>
      <c r="F17" s="245"/>
      <c r="G17" s="245"/>
      <c r="H17" s="245"/>
      <c r="I17" s="245"/>
      <c r="J17" s="56"/>
      <c r="K17" s="56"/>
      <c r="L17" s="56"/>
      <c r="M17" s="56"/>
      <c r="N17" s="56"/>
      <c r="O17" s="56"/>
      <c r="P17" s="280"/>
      <c r="Q17" s="273"/>
      <c r="R17" s="273"/>
    </row>
    <row r="18" spans="1:18" s="35" customFormat="1" ht="21" customHeight="1">
      <c r="A18" s="50" t="s">
        <v>68</v>
      </c>
      <c r="B18" s="50"/>
      <c r="C18" s="50"/>
      <c r="D18" s="50"/>
      <c r="F18" s="102">
        <v>14754</v>
      </c>
      <c r="G18" s="102">
        <v>26145</v>
      </c>
      <c r="H18" s="102">
        <v>11420</v>
      </c>
      <c r="I18" s="102">
        <v>21477</v>
      </c>
      <c r="J18" s="102">
        <v>31054</v>
      </c>
      <c r="K18" s="102">
        <v>13173</v>
      </c>
      <c r="L18" s="102">
        <v>19252</v>
      </c>
      <c r="M18" s="102">
        <v>17533</v>
      </c>
      <c r="N18" s="102">
        <v>16499</v>
      </c>
      <c r="O18" s="102">
        <v>13607</v>
      </c>
      <c r="P18" s="50" t="s">
        <v>69</v>
      </c>
      <c r="Q18" s="50"/>
      <c r="R18" s="50"/>
    </row>
    <row r="19" spans="1:18" s="35" customFormat="1" ht="17.100000000000001" customHeight="1">
      <c r="A19" s="50" t="s">
        <v>1</v>
      </c>
      <c r="B19" s="50"/>
      <c r="C19" s="50"/>
      <c r="D19" s="50"/>
      <c r="F19" s="95">
        <v>13169</v>
      </c>
      <c r="G19" s="95">
        <v>23757</v>
      </c>
      <c r="H19" s="95">
        <v>10124</v>
      </c>
      <c r="I19" s="95">
        <v>19297</v>
      </c>
      <c r="J19" s="95">
        <v>25794</v>
      </c>
      <c r="K19" s="95">
        <v>11106</v>
      </c>
      <c r="L19" s="95">
        <v>17606</v>
      </c>
      <c r="M19" s="95">
        <v>15206</v>
      </c>
      <c r="N19" s="95">
        <v>14554</v>
      </c>
      <c r="O19" s="95">
        <v>12233</v>
      </c>
      <c r="P19" s="50" t="s">
        <v>11</v>
      </c>
      <c r="Q19" s="50"/>
      <c r="R19" s="50"/>
    </row>
    <row r="20" spans="1:18" s="35" customFormat="1" ht="17.100000000000001" customHeight="1">
      <c r="B20" s="35" t="s">
        <v>59</v>
      </c>
      <c r="F20" s="94">
        <v>6083</v>
      </c>
      <c r="G20" s="94">
        <v>10313</v>
      </c>
      <c r="H20" s="94">
        <v>5593</v>
      </c>
      <c r="I20" s="94">
        <v>7739</v>
      </c>
      <c r="J20" s="94">
        <v>9251</v>
      </c>
      <c r="K20" s="94">
        <v>5676</v>
      </c>
      <c r="L20" s="94">
        <v>8890</v>
      </c>
      <c r="M20" s="94">
        <v>7139</v>
      </c>
      <c r="N20" s="94">
        <v>6981</v>
      </c>
      <c r="O20" s="94">
        <v>5374</v>
      </c>
      <c r="Q20" s="35" t="s">
        <v>159</v>
      </c>
    </row>
    <row r="21" spans="1:18" s="35" customFormat="1" ht="17.100000000000001" customHeight="1">
      <c r="B21" s="35" t="s">
        <v>60</v>
      </c>
      <c r="F21" s="94">
        <v>256</v>
      </c>
      <c r="G21" s="94">
        <v>199</v>
      </c>
      <c r="H21" s="94">
        <v>332</v>
      </c>
      <c r="I21" s="94">
        <v>259</v>
      </c>
      <c r="J21" s="94">
        <v>261</v>
      </c>
      <c r="K21" s="94">
        <v>431</v>
      </c>
      <c r="L21" s="94">
        <v>119</v>
      </c>
      <c r="M21" s="94">
        <v>340</v>
      </c>
      <c r="N21" s="94">
        <v>186</v>
      </c>
      <c r="O21" s="94">
        <v>124</v>
      </c>
      <c r="Q21" s="35" t="s">
        <v>70</v>
      </c>
    </row>
    <row r="22" spans="1:18" s="35" customFormat="1" ht="17.100000000000001" customHeight="1">
      <c r="B22" s="35" t="s">
        <v>61</v>
      </c>
      <c r="F22" s="94">
        <v>54</v>
      </c>
      <c r="G22" s="94">
        <v>44</v>
      </c>
      <c r="H22" s="94">
        <v>337</v>
      </c>
      <c r="I22" s="94">
        <v>224</v>
      </c>
      <c r="J22" s="94">
        <v>122</v>
      </c>
      <c r="K22" s="94">
        <v>64</v>
      </c>
      <c r="L22" s="94">
        <v>181</v>
      </c>
      <c r="M22" s="94">
        <v>198</v>
      </c>
      <c r="N22" s="94">
        <v>201</v>
      </c>
      <c r="O22" s="94">
        <v>136</v>
      </c>
      <c r="Q22" s="35" t="s">
        <v>12</v>
      </c>
    </row>
    <row r="23" spans="1:18" s="35" customFormat="1" ht="15" customHeight="1">
      <c r="F23" s="34"/>
      <c r="G23" s="34"/>
      <c r="H23" s="34"/>
      <c r="I23" s="34"/>
      <c r="J23" s="34"/>
      <c r="K23" s="34"/>
      <c r="L23" s="34"/>
      <c r="M23" s="34"/>
      <c r="N23" s="34"/>
      <c r="O23" s="34"/>
      <c r="Q23" s="35" t="s">
        <v>169</v>
      </c>
    </row>
    <row r="24" spans="1:18" s="35" customFormat="1" ht="17.100000000000001" customHeight="1">
      <c r="B24" s="35" t="s">
        <v>62</v>
      </c>
      <c r="F24" s="96">
        <v>2732</v>
      </c>
      <c r="G24" s="96">
        <v>3055</v>
      </c>
      <c r="H24" s="96">
        <v>2117</v>
      </c>
      <c r="I24" s="96">
        <v>3352</v>
      </c>
      <c r="J24" s="96">
        <v>4369</v>
      </c>
      <c r="K24" s="96">
        <v>2423</v>
      </c>
      <c r="L24" s="96">
        <v>3202</v>
      </c>
      <c r="M24" s="96">
        <v>2837</v>
      </c>
      <c r="N24" s="96">
        <v>2688</v>
      </c>
      <c r="O24" s="96">
        <v>2998</v>
      </c>
      <c r="R24" s="35" t="s">
        <v>75</v>
      </c>
    </row>
    <row r="25" spans="1:18" s="35" customFormat="1" ht="17.100000000000001" customHeight="1">
      <c r="B25" s="35" t="s">
        <v>2</v>
      </c>
      <c r="F25" s="96">
        <v>590</v>
      </c>
      <c r="G25" s="96">
        <v>971</v>
      </c>
      <c r="H25" s="96">
        <v>202</v>
      </c>
      <c r="I25" s="96">
        <v>425</v>
      </c>
      <c r="J25" s="96">
        <v>993</v>
      </c>
      <c r="K25" s="96">
        <v>22</v>
      </c>
      <c r="L25" s="96">
        <v>398</v>
      </c>
      <c r="M25" s="96">
        <v>312</v>
      </c>
      <c r="N25" s="96">
        <v>282</v>
      </c>
      <c r="O25" s="96">
        <v>277</v>
      </c>
      <c r="Q25" s="35" t="s">
        <v>13</v>
      </c>
    </row>
    <row r="26" spans="1:18" s="35" customFormat="1" ht="17.100000000000001" customHeight="1">
      <c r="B26" s="35" t="s">
        <v>3</v>
      </c>
      <c r="F26" s="96">
        <v>417</v>
      </c>
      <c r="G26" s="96">
        <v>931</v>
      </c>
      <c r="H26" s="96">
        <v>345</v>
      </c>
      <c r="I26" s="96">
        <v>583</v>
      </c>
      <c r="J26" s="96">
        <v>694</v>
      </c>
      <c r="K26" s="96">
        <v>330</v>
      </c>
      <c r="L26" s="96">
        <v>622</v>
      </c>
      <c r="M26" s="96">
        <v>523</v>
      </c>
      <c r="N26" s="96">
        <v>468</v>
      </c>
      <c r="O26" s="96">
        <v>348</v>
      </c>
      <c r="Q26" s="35" t="s">
        <v>14</v>
      </c>
    </row>
    <row r="27" spans="1:18" s="35" customFormat="1" ht="17.100000000000001" customHeight="1">
      <c r="B27" s="35" t="s">
        <v>63</v>
      </c>
      <c r="F27" s="96">
        <v>93</v>
      </c>
      <c r="G27" s="96">
        <v>795</v>
      </c>
      <c r="H27" s="96">
        <v>77</v>
      </c>
      <c r="I27" s="96">
        <v>282</v>
      </c>
      <c r="J27" s="96">
        <v>221</v>
      </c>
      <c r="K27" s="96">
        <v>367</v>
      </c>
      <c r="L27" s="96">
        <v>152</v>
      </c>
      <c r="M27" s="96">
        <v>112</v>
      </c>
      <c r="N27" s="96">
        <v>120</v>
      </c>
      <c r="O27" s="96">
        <v>105</v>
      </c>
      <c r="Q27" s="35" t="s">
        <v>67</v>
      </c>
    </row>
    <row r="28" spans="1:18" s="35" customFormat="1" ht="17.100000000000001" customHeight="1">
      <c r="B28" s="35" t="s">
        <v>64</v>
      </c>
      <c r="F28" s="96">
        <v>2626</v>
      </c>
      <c r="G28" s="96">
        <v>5536</v>
      </c>
      <c r="H28" s="96">
        <v>903</v>
      </c>
      <c r="I28" s="96">
        <v>5805</v>
      </c>
      <c r="J28" s="96">
        <v>8912</v>
      </c>
      <c r="K28" s="96">
        <v>1693</v>
      </c>
      <c r="L28" s="96">
        <v>3414</v>
      </c>
      <c r="M28" s="96">
        <v>3047</v>
      </c>
      <c r="N28" s="96">
        <v>3067</v>
      </c>
      <c r="O28" s="96">
        <v>1801</v>
      </c>
      <c r="Q28" s="35" t="s">
        <v>15</v>
      </c>
    </row>
    <row r="29" spans="1:18" s="35" customFormat="1" ht="17.100000000000001" customHeight="1">
      <c r="B29" s="35" t="s">
        <v>8</v>
      </c>
      <c r="F29" s="96">
        <v>113</v>
      </c>
      <c r="G29" s="96">
        <v>1321</v>
      </c>
      <c r="H29" s="96">
        <v>58</v>
      </c>
      <c r="I29" s="96">
        <v>259</v>
      </c>
      <c r="J29" s="96">
        <v>447</v>
      </c>
      <c r="K29" s="96">
        <v>41</v>
      </c>
      <c r="L29" s="96">
        <v>250</v>
      </c>
      <c r="M29" s="96">
        <v>298</v>
      </c>
      <c r="N29" s="96">
        <v>239</v>
      </c>
      <c r="O29" s="96">
        <v>338</v>
      </c>
      <c r="Q29" s="35" t="s">
        <v>6</v>
      </c>
    </row>
    <row r="30" spans="1:18" s="35" customFormat="1" ht="17.100000000000001" customHeight="1">
      <c r="B30" s="35" t="s">
        <v>65</v>
      </c>
      <c r="F30" s="96">
        <v>207</v>
      </c>
      <c r="G30" s="96">
        <v>592</v>
      </c>
      <c r="H30" s="96">
        <v>161</v>
      </c>
      <c r="I30" s="96">
        <v>369</v>
      </c>
      <c r="J30" s="96">
        <v>380</v>
      </c>
      <c r="K30" s="96">
        <v>58</v>
      </c>
      <c r="L30" s="96">
        <v>378</v>
      </c>
      <c r="M30" s="96">
        <v>209</v>
      </c>
      <c r="N30" s="96">
        <v>184</v>
      </c>
      <c r="O30" s="96">
        <v>213.8</v>
      </c>
      <c r="Q30" s="35" t="s">
        <v>158</v>
      </c>
    </row>
    <row r="31" spans="1:18" s="35" customFormat="1" ht="15" customHeight="1">
      <c r="B31" s="35" t="s">
        <v>66</v>
      </c>
      <c r="F31" s="96" t="s">
        <v>243</v>
      </c>
      <c r="G31" s="96" t="s">
        <v>243</v>
      </c>
      <c r="H31" s="96" t="s">
        <v>243</v>
      </c>
      <c r="I31" s="96" t="s">
        <v>243</v>
      </c>
      <c r="J31" s="96">
        <v>144</v>
      </c>
      <c r="K31" s="96" t="s">
        <v>243</v>
      </c>
      <c r="L31" s="96" t="s">
        <v>243</v>
      </c>
      <c r="M31" s="96">
        <v>191</v>
      </c>
      <c r="N31" s="96">
        <v>140</v>
      </c>
      <c r="O31" s="96">
        <v>518</v>
      </c>
      <c r="Q31" s="35" t="s">
        <v>71</v>
      </c>
    </row>
    <row r="32" spans="1:18" s="35" customFormat="1" ht="20.25" customHeight="1">
      <c r="A32" s="48" t="s">
        <v>107</v>
      </c>
      <c r="B32" s="48"/>
      <c r="C32" s="48"/>
      <c r="D32" s="48"/>
      <c r="E32" s="48"/>
      <c r="F32" s="233">
        <v>1585</v>
      </c>
      <c r="G32" s="233">
        <v>2388</v>
      </c>
      <c r="H32" s="233">
        <v>1296</v>
      </c>
      <c r="I32" s="233">
        <v>2179</v>
      </c>
      <c r="J32" s="233">
        <v>5261</v>
      </c>
      <c r="K32" s="233">
        <v>2067</v>
      </c>
      <c r="L32" s="233">
        <v>1646</v>
      </c>
      <c r="M32" s="233">
        <v>2327</v>
      </c>
      <c r="N32" s="233">
        <v>1945</v>
      </c>
      <c r="O32" s="233">
        <v>1374</v>
      </c>
      <c r="P32" s="59" t="s">
        <v>108</v>
      </c>
      <c r="Q32" s="48"/>
      <c r="R32" s="48"/>
    </row>
    <row r="33" spans="1:18" s="35" customFormat="1" ht="1.5" customHeight="1">
      <c r="A33" s="44"/>
      <c r="B33" s="44"/>
      <c r="C33" s="44"/>
      <c r="D33" s="44"/>
      <c r="E33" s="45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7"/>
      <c r="Q33" s="44"/>
      <c r="R33" s="44"/>
    </row>
    <row r="34" spans="1:18" s="35" customFormat="1" ht="3" customHeight="1">
      <c r="A34" s="48"/>
      <c r="B34" s="48"/>
      <c r="C34" s="48"/>
      <c r="D34" s="48"/>
      <c r="E34" s="48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8"/>
      <c r="Q34" s="48"/>
      <c r="R34" s="48"/>
    </row>
    <row r="35" spans="1:18" s="35" customFormat="1" ht="16.5" customHeight="1">
      <c r="C35" s="40" t="s">
        <v>4</v>
      </c>
      <c r="D35" s="35" t="s">
        <v>288</v>
      </c>
      <c r="K35" s="40" t="s">
        <v>5</v>
      </c>
      <c r="L35" s="35" t="s">
        <v>299</v>
      </c>
    </row>
  </sheetData>
  <mergeCells count="9">
    <mergeCell ref="A4:E17"/>
    <mergeCell ref="F4:O4"/>
    <mergeCell ref="P4:R17"/>
    <mergeCell ref="F5:H5"/>
    <mergeCell ref="J5:N5"/>
    <mergeCell ref="F6:H6"/>
    <mergeCell ref="J6:N6"/>
    <mergeCell ref="F7:G7"/>
    <mergeCell ref="F8:G8"/>
  </mergeCells>
  <pageMargins left="0.42" right="0" top="0.78740157480314965" bottom="0.22" header="0.51181102362204722" footer="0.31496062992125984"/>
  <pageSetup paperSize="9" scale="9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showGridLines="0" topLeftCell="H17" workbookViewId="0">
      <selection activeCell="R25" sqref="R25"/>
    </sheetView>
  </sheetViews>
  <sheetFormatPr defaultColWidth="9.09765625" defaultRowHeight="21.75"/>
  <cols>
    <col min="1" max="1" width="1.69921875" style="105" customWidth="1"/>
    <col min="2" max="2" width="1.8984375" style="105" customWidth="1"/>
    <col min="3" max="3" width="4" style="105" customWidth="1"/>
    <col min="4" max="4" width="4.09765625" style="105" customWidth="1"/>
    <col min="5" max="5" width="22.69921875" style="105" customWidth="1"/>
    <col min="6" max="6" width="16.69921875" style="105" customWidth="1"/>
    <col min="7" max="7" width="14.3984375" style="105" customWidth="1"/>
    <col min="8" max="10" width="15.09765625" style="105" customWidth="1"/>
    <col min="11" max="11" width="0.69921875" style="105" customWidth="1"/>
    <col min="12" max="12" width="1.8984375" style="105" customWidth="1"/>
    <col min="13" max="13" width="1.3984375" style="105" customWidth="1"/>
    <col min="14" max="14" width="28.09765625" style="105" customWidth="1"/>
    <col min="15" max="15" width="2" style="105" customWidth="1"/>
    <col min="16" max="16" width="5" style="105" customWidth="1"/>
    <col min="17" max="17" width="6.8984375" style="105" customWidth="1"/>
    <col min="18" max="16384" width="9.09765625" style="105"/>
  </cols>
  <sheetData>
    <row r="1" spans="1:14" s="128" customFormat="1">
      <c r="B1" s="128" t="s">
        <v>244</v>
      </c>
      <c r="D1" s="131"/>
      <c r="E1" s="128" t="s">
        <v>295</v>
      </c>
    </row>
    <row r="2" spans="1:14" s="128" customFormat="1">
      <c r="B2" s="128" t="s">
        <v>245</v>
      </c>
      <c r="C2" s="129"/>
      <c r="D2" s="131"/>
      <c r="E2" s="128" t="s">
        <v>296</v>
      </c>
    </row>
    <row r="3" spans="1:14" s="128" customFormat="1" ht="6" customHeight="1">
      <c r="B3" s="129"/>
      <c r="C3" s="129"/>
      <c r="D3" s="130"/>
      <c r="E3" s="129"/>
    </row>
    <row r="4" spans="1:14" s="109" customFormat="1" ht="15" customHeight="1">
      <c r="A4" s="285" t="s">
        <v>141</v>
      </c>
      <c r="B4" s="285"/>
      <c r="C4" s="285"/>
      <c r="D4" s="285"/>
      <c r="E4" s="285"/>
      <c r="F4" s="248"/>
      <c r="G4" s="288" t="s">
        <v>124</v>
      </c>
      <c r="H4" s="285"/>
      <c r="I4" s="285"/>
      <c r="J4" s="289"/>
      <c r="K4" s="249"/>
      <c r="L4" s="285" t="s">
        <v>142</v>
      </c>
      <c r="M4" s="285"/>
      <c r="N4" s="290"/>
    </row>
    <row r="5" spans="1:14" s="109" customFormat="1" ht="15" customHeight="1">
      <c r="A5" s="286"/>
      <c r="B5" s="286"/>
      <c r="C5" s="286"/>
      <c r="D5" s="286"/>
      <c r="E5" s="286"/>
      <c r="F5" s="124" t="s">
        <v>143</v>
      </c>
      <c r="G5" s="293" t="s">
        <v>128</v>
      </c>
      <c r="H5" s="294"/>
      <c r="I5" s="294"/>
      <c r="J5" s="295"/>
      <c r="K5" s="125"/>
      <c r="L5" s="286"/>
      <c r="M5" s="286"/>
      <c r="N5" s="291"/>
    </row>
    <row r="6" spans="1:14" s="109" customFormat="1" ht="15" customHeight="1">
      <c r="A6" s="286"/>
      <c r="B6" s="286"/>
      <c r="C6" s="286"/>
      <c r="D6" s="286"/>
      <c r="E6" s="286"/>
      <c r="F6" s="124" t="s">
        <v>144</v>
      </c>
      <c r="G6" s="296" t="s">
        <v>125</v>
      </c>
      <c r="H6" s="296" t="s">
        <v>126</v>
      </c>
      <c r="I6" s="296" t="s">
        <v>127</v>
      </c>
      <c r="J6" s="123" t="s">
        <v>130</v>
      </c>
      <c r="K6" s="122"/>
      <c r="L6" s="286"/>
      <c r="M6" s="286"/>
      <c r="N6" s="291"/>
    </row>
    <row r="7" spans="1:14" s="109" customFormat="1" ht="15" customHeight="1">
      <c r="A7" s="287"/>
      <c r="B7" s="287"/>
      <c r="C7" s="287"/>
      <c r="D7" s="287"/>
      <c r="E7" s="287"/>
      <c r="F7" s="121"/>
      <c r="G7" s="297"/>
      <c r="H7" s="297"/>
      <c r="I7" s="297"/>
      <c r="J7" s="120" t="s">
        <v>131</v>
      </c>
      <c r="K7" s="119"/>
      <c r="L7" s="287"/>
      <c r="M7" s="287"/>
      <c r="N7" s="292"/>
    </row>
    <row r="8" spans="1:14" s="118" customFormat="1" ht="24" customHeight="1">
      <c r="A8" s="118" t="s">
        <v>160</v>
      </c>
      <c r="E8" s="133"/>
      <c r="F8" s="102">
        <v>745258.01</v>
      </c>
      <c r="G8" s="99">
        <v>100</v>
      </c>
      <c r="H8" s="99">
        <v>100</v>
      </c>
      <c r="I8" s="99">
        <v>100</v>
      </c>
      <c r="J8" s="99">
        <v>100</v>
      </c>
      <c r="K8" s="117"/>
      <c r="L8" s="118" t="s">
        <v>172</v>
      </c>
    </row>
    <row r="9" spans="1:14" s="106" customFormat="1" ht="17.25" customHeight="1">
      <c r="A9" s="116" t="s">
        <v>132</v>
      </c>
      <c r="B9" s="118"/>
      <c r="C9" s="118"/>
      <c r="D9" s="118"/>
      <c r="E9" s="118"/>
      <c r="F9" s="94">
        <v>3925.93</v>
      </c>
      <c r="G9" s="97" t="s">
        <v>243</v>
      </c>
      <c r="H9" s="93">
        <v>1.33</v>
      </c>
      <c r="I9" s="93" t="s">
        <v>243</v>
      </c>
      <c r="J9" s="93" t="s">
        <v>243</v>
      </c>
      <c r="K9" s="111"/>
      <c r="L9" s="111" t="s">
        <v>174</v>
      </c>
      <c r="M9" s="117"/>
      <c r="N9" s="117"/>
    </row>
    <row r="10" spans="1:14" s="106" customFormat="1" ht="17.25" customHeight="1">
      <c r="A10" s="116" t="s">
        <v>133</v>
      </c>
      <c r="B10" s="118"/>
      <c r="C10" s="118"/>
      <c r="D10" s="118"/>
      <c r="E10" s="118"/>
      <c r="F10" s="94">
        <v>16548.82</v>
      </c>
      <c r="G10" s="93">
        <v>4.63</v>
      </c>
      <c r="H10" s="93">
        <v>0.77</v>
      </c>
      <c r="I10" s="93" t="s">
        <v>243</v>
      </c>
      <c r="J10" s="93" t="s">
        <v>243</v>
      </c>
      <c r="K10" s="111"/>
      <c r="L10" s="111" t="s">
        <v>175</v>
      </c>
      <c r="M10" s="117"/>
      <c r="N10" s="117"/>
    </row>
    <row r="11" spans="1:14" s="106" customFormat="1" ht="17.25" customHeight="1">
      <c r="A11" s="116" t="s">
        <v>134</v>
      </c>
      <c r="F11" s="94">
        <v>30714.11</v>
      </c>
      <c r="G11" s="93">
        <v>8.5299999999999994</v>
      </c>
      <c r="H11" s="93">
        <v>1.49</v>
      </c>
      <c r="I11" s="93" t="s">
        <v>243</v>
      </c>
      <c r="J11" s="93" t="s">
        <v>243</v>
      </c>
      <c r="K11" s="111"/>
      <c r="L11" s="111" t="s">
        <v>176</v>
      </c>
      <c r="M11" s="111"/>
      <c r="N11" s="111"/>
    </row>
    <row r="12" spans="1:14" s="106" customFormat="1" ht="17.25" customHeight="1">
      <c r="A12" s="116" t="s">
        <v>135</v>
      </c>
      <c r="F12" s="94">
        <v>138953.68</v>
      </c>
      <c r="G12" s="93">
        <v>31.44</v>
      </c>
      <c r="H12" s="93">
        <v>10.119999999999999</v>
      </c>
      <c r="I12" s="93">
        <v>7.41</v>
      </c>
      <c r="J12" s="93">
        <v>19.649999999999999</v>
      </c>
      <c r="K12" s="111"/>
      <c r="L12" s="111" t="s">
        <v>177</v>
      </c>
      <c r="M12" s="111"/>
      <c r="N12" s="111"/>
    </row>
    <row r="13" spans="1:14" s="106" customFormat="1" ht="17.25" customHeight="1">
      <c r="A13" s="116" t="s">
        <v>136</v>
      </c>
      <c r="F13" s="94">
        <v>113837.78</v>
      </c>
      <c r="G13" s="93">
        <v>16.21</v>
      </c>
      <c r="H13" s="93">
        <v>11.29</v>
      </c>
      <c r="I13" s="93">
        <v>23.79</v>
      </c>
      <c r="J13" s="93" t="s">
        <v>243</v>
      </c>
      <c r="K13" s="111"/>
      <c r="L13" s="111" t="s">
        <v>178</v>
      </c>
      <c r="M13" s="111"/>
      <c r="N13" s="111"/>
    </row>
    <row r="14" spans="1:14" s="106" customFormat="1" ht="17.25" customHeight="1">
      <c r="A14" s="116" t="s">
        <v>137</v>
      </c>
      <c r="F14" s="94">
        <v>270194.25</v>
      </c>
      <c r="G14" s="93">
        <v>27.74</v>
      </c>
      <c r="H14" s="93">
        <v>44.05</v>
      </c>
      <c r="I14" s="93">
        <v>42.1</v>
      </c>
      <c r="J14" s="93">
        <v>3.35</v>
      </c>
      <c r="K14" s="111"/>
      <c r="L14" s="111" t="s">
        <v>179</v>
      </c>
      <c r="M14" s="111"/>
      <c r="N14" s="111"/>
    </row>
    <row r="15" spans="1:14" s="106" customFormat="1" ht="17.25" customHeight="1">
      <c r="A15" s="116" t="s">
        <v>138</v>
      </c>
      <c r="E15" s="111"/>
      <c r="F15" s="94">
        <v>98528.81</v>
      </c>
      <c r="G15" s="93">
        <v>6.1</v>
      </c>
      <c r="H15" s="93">
        <v>18.89</v>
      </c>
      <c r="I15" s="93">
        <v>15.86</v>
      </c>
      <c r="J15" s="93">
        <v>27.12</v>
      </c>
      <c r="K15" s="111"/>
      <c r="L15" s="111" t="s">
        <v>180</v>
      </c>
      <c r="M15" s="111"/>
      <c r="N15" s="111"/>
    </row>
    <row r="16" spans="1:14" s="106" customFormat="1" ht="17.25" customHeight="1">
      <c r="A16" s="116" t="s">
        <v>139</v>
      </c>
      <c r="B16" s="118"/>
      <c r="C16" s="118"/>
      <c r="D16" s="118"/>
      <c r="E16" s="118"/>
      <c r="F16" s="94">
        <v>51746.74</v>
      </c>
      <c r="G16" s="93">
        <v>3</v>
      </c>
      <c r="H16" s="93">
        <v>9.0500000000000007</v>
      </c>
      <c r="I16" s="93">
        <v>8.42</v>
      </c>
      <c r="J16" s="93">
        <v>37.83</v>
      </c>
      <c r="K16" s="111"/>
      <c r="L16" s="111" t="s">
        <v>181</v>
      </c>
      <c r="M16" s="117"/>
      <c r="N16" s="117"/>
    </row>
    <row r="17" spans="1:14" s="106" customFormat="1" ht="17.25" customHeight="1">
      <c r="A17" s="116" t="s">
        <v>140</v>
      </c>
      <c r="B17" s="118"/>
      <c r="C17" s="118"/>
      <c r="D17" s="118"/>
      <c r="F17" s="94">
        <v>20807.88</v>
      </c>
      <c r="G17" s="93">
        <v>2.35</v>
      </c>
      <c r="H17" s="93">
        <v>3.01</v>
      </c>
      <c r="I17" s="93">
        <v>2.42</v>
      </c>
      <c r="J17" s="93">
        <v>12.05</v>
      </c>
      <c r="K17" s="111"/>
      <c r="L17" s="111" t="s">
        <v>182</v>
      </c>
      <c r="M17" s="117"/>
      <c r="N17" s="117"/>
    </row>
    <row r="18" spans="1:14" s="118" customFormat="1" ht="24" customHeight="1">
      <c r="A18" s="117" t="s">
        <v>161</v>
      </c>
      <c r="B18" s="117"/>
      <c r="C18" s="117"/>
      <c r="D18" s="117"/>
      <c r="E18" s="117"/>
      <c r="F18" s="101">
        <v>745258.01</v>
      </c>
      <c r="G18" s="100">
        <v>100</v>
      </c>
      <c r="H18" s="100">
        <v>100</v>
      </c>
      <c r="I18" s="100">
        <v>100</v>
      </c>
      <c r="J18" s="100">
        <v>100</v>
      </c>
      <c r="K18" s="117"/>
      <c r="L18" s="117" t="s">
        <v>173</v>
      </c>
      <c r="M18" s="117"/>
      <c r="N18" s="117"/>
    </row>
    <row r="19" spans="1:14" s="106" customFormat="1" ht="17.25" customHeight="1">
      <c r="A19" s="116" t="s">
        <v>132</v>
      </c>
      <c r="B19" s="117"/>
      <c r="C19" s="117"/>
      <c r="D19" s="117"/>
      <c r="E19" s="117"/>
      <c r="F19" s="96">
        <v>25346.799999999999</v>
      </c>
      <c r="G19" s="98">
        <v>2.17</v>
      </c>
      <c r="H19" s="98">
        <v>5.21</v>
      </c>
      <c r="I19" s="98">
        <v>0.53</v>
      </c>
      <c r="J19" s="98">
        <v>19.649999999999999</v>
      </c>
      <c r="K19" s="111"/>
      <c r="L19" s="111" t="s">
        <v>174</v>
      </c>
      <c r="M19" s="117"/>
      <c r="N19" s="117"/>
    </row>
    <row r="20" spans="1:14" s="106" customFormat="1" ht="17.25" customHeight="1">
      <c r="A20" s="116" t="s">
        <v>133</v>
      </c>
      <c r="F20" s="96">
        <v>84108.77</v>
      </c>
      <c r="G20" s="98">
        <v>4.97</v>
      </c>
      <c r="H20" s="98">
        <v>9.33</v>
      </c>
      <c r="I20" s="98">
        <v>31.85</v>
      </c>
      <c r="J20" s="98">
        <v>3.35</v>
      </c>
      <c r="L20" s="111" t="s">
        <v>175</v>
      </c>
      <c r="M20" s="111"/>
    </row>
    <row r="21" spans="1:14" s="106" customFormat="1" ht="17.25" customHeight="1">
      <c r="A21" s="116" t="s">
        <v>134</v>
      </c>
      <c r="F21" s="96">
        <v>166378.44</v>
      </c>
      <c r="G21" s="98">
        <v>25.01</v>
      </c>
      <c r="H21" s="98">
        <v>12.94</v>
      </c>
      <c r="I21" s="98">
        <v>37.67</v>
      </c>
      <c r="J21" s="98">
        <v>21.5</v>
      </c>
      <c r="L21" s="111" t="s">
        <v>176</v>
      </c>
      <c r="M21" s="111"/>
    </row>
    <row r="22" spans="1:14" s="106" customFormat="1" ht="17.25" customHeight="1">
      <c r="A22" s="116" t="s">
        <v>135</v>
      </c>
      <c r="F22" s="96">
        <v>270776.65999999997</v>
      </c>
      <c r="G22" s="98">
        <v>31.92</v>
      </c>
      <c r="H22" s="98">
        <v>47.52</v>
      </c>
      <c r="I22" s="98">
        <v>21.59</v>
      </c>
      <c r="J22" s="98">
        <v>31.4</v>
      </c>
      <c r="L22" s="111" t="s">
        <v>177</v>
      </c>
      <c r="M22" s="111"/>
    </row>
    <row r="23" spans="1:14" s="106" customFormat="1" ht="17.25" customHeight="1">
      <c r="A23" s="116" t="s">
        <v>136</v>
      </c>
      <c r="F23" s="96">
        <v>104570.31</v>
      </c>
      <c r="G23" s="98">
        <v>18.61</v>
      </c>
      <c r="H23" s="98">
        <v>12.84</v>
      </c>
      <c r="I23" s="98">
        <v>5.95</v>
      </c>
      <c r="J23" s="98">
        <v>12.05</v>
      </c>
      <c r="L23" s="111" t="s">
        <v>178</v>
      </c>
      <c r="M23" s="111"/>
    </row>
    <row r="24" spans="1:14" s="106" customFormat="1" ht="17.25" customHeight="1">
      <c r="A24" s="116" t="s">
        <v>137</v>
      </c>
      <c r="F24" s="96">
        <v>65543</v>
      </c>
      <c r="G24" s="98">
        <v>9.2799999999999994</v>
      </c>
      <c r="H24" s="98">
        <v>10.9</v>
      </c>
      <c r="I24" s="98">
        <v>2.42</v>
      </c>
      <c r="J24" s="98">
        <v>12.05</v>
      </c>
      <c r="L24" s="111" t="s">
        <v>179</v>
      </c>
      <c r="M24" s="111"/>
    </row>
    <row r="25" spans="1:14" s="106" customFormat="1" ht="17.25" customHeight="1">
      <c r="A25" s="116" t="s">
        <v>138</v>
      </c>
      <c r="F25" s="96">
        <v>19706.28</v>
      </c>
      <c r="G25" s="98">
        <v>5.29</v>
      </c>
      <c r="H25" s="98">
        <v>1.1499999999999999</v>
      </c>
      <c r="I25" s="98" t="s">
        <v>243</v>
      </c>
      <c r="J25" s="98" t="s">
        <v>243</v>
      </c>
      <c r="L25" s="111" t="s">
        <v>180</v>
      </c>
      <c r="M25" s="111"/>
    </row>
    <row r="26" spans="1:14" s="106" customFormat="1" ht="17.25" customHeight="1">
      <c r="A26" s="116" t="s">
        <v>139</v>
      </c>
      <c r="F26" s="96">
        <v>8019.08</v>
      </c>
      <c r="G26" s="98">
        <v>2.5</v>
      </c>
      <c r="H26" s="98">
        <v>0.11</v>
      </c>
      <c r="I26" s="98" t="s">
        <v>243</v>
      </c>
      <c r="J26" s="98" t="s">
        <v>243</v>
      </c>
      <c r="L26" s="111" t="s">
        <v>181</v>
      </c>
      <c r="M26" s="111"/>
    </row>
    <row r="27" spans="1:14" s="106" customFormat="1" ht="17.25" customHeight="1">
      <c r="A27" s="116" t="s">
        <v>140</v>
      </c>
      <c r="F27" s="96">
        <v>808.68</v>
      </c>
      <c r="G27" s="98">
        <v>0.26</v>
      </c>
      <c r="H27" s="98" t="s">
        <v>243</v>
      </c>
      <c r="I27" s="98" t="s">
        <v>243</v>
      </c>
      <c r="J27" s="98" t="s">
        <v>243</v>
      </c>
      <c r="K27" s="111"/>
      <c r="L27" s="111" t="s">
        <v>182</v>
      </c>
      <c r="M27" s="111"/>
    </row>
    <row r="28" spans="1:14" s="109" customFormat="1" ht="6" customHeight="1">
      <c r="A28" s="114"/>
      <c r="B28" s="113"/>
      <c r="C28" s="113"/>
      <c r="D28" s="113"/>
      <c r="E28" s="113"/>
      <c r="F28" s="115"/>
      <c r="G28" s="115"/>
      <c r="H28" s="115"/>
      <c r="I28" s="115"/>
      <c r="J28" s="115"/>
      <c r="K28" s="113"/>
      <c r="L28" s="114"/>
      <c r="M28" s="113"/>
      <c r="N28" s="113"/>
    </row>
    <row r="29" spans="1:14" s="109" customFormat="1" ht="6" customHeight="1">
      <c r="A29" s="112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1"/>
      <c r="M29" s="110"/>
      <c r="N29" s="110"/>
    </row>
    <row r="30" spans="1:14" s="106" customFormat="1" ht="16.5" customHeight="1">
      <c r="A30" s="108"/>
      <c r="C30" s="107" t="s">
        <v>4</v>
      </c>
      <c r="D30" s="106" t="s">
        <v>293</v>
      </c>
    </row>
    <row r="31" spans="1:14">
      <c r="C31" s="107" t="s">
        <v>129</v>
      </c>
      <c r="D31" s="106" t="s">
        <v>281</v>
      </c>
    </row>
    <row r="32" spans="1:14" ht="13.5" hidden="1" customHeight="1"/>
    <row r="33" spans="1:1" hidden="1">
      <c r="A33" s="188"/>
    </row>
    <row r="34" spans="1:1" hidden="1">
      <c r="A34" s="188"/>
    </row>
    <row r="35" spans="1:1" hidden="1">
      <c r="A35" s="188"/>
    </row>
    <row r="36" spans="1:1" hidden="1">
      <c r="A36" s="188"/>
    </row>
    <row r="37" spans="1:1" hidden="1"/>
    <row r="38" spans="1:1" hidden="1"/>
    <row r="39" spans="1:1" hidden="1"/>
    <row r="40" spans="1:1" hidden="1"/>
  </sheetData>
  <mergeCells count="7">
    <mergeCell ref="A4:E7"/>
    <mergeCell ref="G4:J4"/>
    <mergeCell ref="L4:N7"/>
    <mergeCell ref="G5:J5"/>
    <mergeCell ref="G6:G7"/>
    <mergeCell ref="H6:H7"/>
    <mergeCell ref="I6:I7"/>
  </mergeCells>
  <pageMargins left="0.76" right="0.35433070866141736" top="0.78740157480314965" bottom="0.11811023622047245" header="0.51181102362204722" footer="7.874015748031496E-2"/>
  <pageSetup paperSize="9" scale="9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showGridLines="0" topLeftCell="H1" zoomScaleNormal="100" workbookViewId="0">
      <selection activeCell="N3" sqref="N3"/>
    </sheetView>
  </sheetViews>
  <sheetFormatPr defaultColWidth="9.09765625" defaultRowHeight="21.75"/>
  <cols>
    <col min="1" max="1" width="2.5" style="3" customWidth="1"/>
    <col min="2" max="2" width="1.8984375" style="3" customWidth="1"/>
    <col min="3" max="3" width="4.5" style="3" customWidth="1"/>
    <col min="4" max="4" width="4.3984375" style="3" customWidth="1"/>
    <col min="5" max="5" width="15.8984375" style="3" customWidth="1"/>
    <col min="6" max="6" width="14.5" style="3" customWidth="1"/>
    <col min="7" max="7" width="14.59765625" style="3" customWidth="1"/>
    <col min="8" max="8" width="14.69921875" style="3" customWidth="1"/>
    <col min="9" max="9" width="15.09765625" style="3" customWidth="1"/>
    <col min="10" max="10" width="14.09765625" style="3" customWidth="1"/>
    <col min="11" max="11" width="0.69921875" style="3" customWidth="1"/>
    <col min="12" max="12" width="1.8984375" style="3" customWidth="1"/>
    <col min="13" max="13" width="1.3984375" style="3" customWidth="1"/>
    <col min="14" max="14" width="31.8984375" style="3" customWidth="1"/>
    <col min="15" max="15" width="2" style="3" customWidth="1"/>
    <col min="16" max="16" width="4.09765625" style="3" customWidth="1"/>
    <col min="17" max="17" width="4.59765625" style="3" customWidth="1"/>
    <col min="18" max="16384" width="9.09765625" style="3"/>
  </cols>
  <sheetData>
    <row r="1" spans="1:14" s="1" customFormat="1">
      <c r="B1" s="1" t="s">
        <v>0</v>
      </c>
      <c r="D1" s="2">
        <v>8.4</v>
      </c>
      <c r="E1" s="1" t="s">
        <v>291</v>
      </c>
    </row>
    <row r="2" spans="1:14" s="1" customFormat="1">
      <c r="B2" s="1" t="s">
        <v>146</v>
      </c>
      <c r="C2" s="5"/>
      <c r="D2" s="2">
        <v>8.4</v>
      </c>
      <c r="E2" s="1" t="s">
        <v>292</v>
      </c>
    </row>
    <row r="3" spans="1:14" s="1" customFormat="1" ht="6" customHeight="1">
      <c r="B3" s="5"/>
      <c r="C3" s="5"/>
      <c r="D3" s="8"/>
      <c r="E3" s="5"/>
    </row>
    <row r="4" spans="1:14" s="29" customFormat="1" ht="15" customHeight="1">
      <c r="A4" s="298" t="s">
        <v>183</v>
      </c>
      <c r="B4" s="298"/>
      <c r="C4" s="298"/>
      <c r="D4" s="298"/>
      <c r="E4" s="298"/>
      <c r="F4" s="250"/>
      <c r="G4" s="301" t="s">
        <v>124</v>
      </c>
      <c r="H4" s="298"/>
      <c r="I4" s="298"/>
      <c r="J4" s="302"/>
      <c r="K4" s="251"/>
      <c r="L4" s="298" t="s">
        <v>184</v>
      </c>
      <c r="M4" s="298"/>
      <c r="N4" s="303"/>
    </row>
    <row r="5" spans="1:14" s="29" customFormat="1" ht="15" customHeight="1">
      <c r="A5" s="299"/>
      <c r="B5" s="299"/>
      <c r="C5" s="299"/>
      <c r="D5" s="299"/>
      <c r="E5" s="299"/>
      <c r="F5" s="62" t="s">
        <v>143</v>
      </c>
      <c r="G5" s="306" t="s">
        <v>128</v>
      </c>
      <c r="H5" s="307"/>
      <c r="I5" s="307"/>
      <c r="J5" s="308"/>
      <c r="K5" s="11"/>
      <c r="L5" s="299"/>
      <c r="M5" s="299"/>
      <c r="N5" s="304"/>
    </row>
    <row r="6" spans="1:14" s="29" customFormat="1" ht="15" customHeight="1">
      <c r="A6" s="299"/>
      <c r="B6" s="299"/>
      <c r="C6" s="299"/>
      <c r="D6" s="299"/>
      <c r="E6" s="299"/>
      <c r="F6" s="62" t="s">
        <v>144</v>
      </c>
      <c r="G6" s="309" t="s">
        <v>125</v>
      </c>
      <c r="H6" s="309" t="s">
        <v>126</v>
      </c>
      <c r="I6" s="309" t="s">
        <v>127</v>
      </c>
      <c r="J6" s="63" t="s">
        <v>130</v>
      </c>
      <c r="K6" s="64"/>
      <c r="L6" s="299"/>
      <c r="M6" s="299"/>
      <c r="N6" s="304"/>
    </row>
    <row r="7" spans="1:14" s="29" customFormat="1" ht="15" customHeight="1">
      <c r="A7" s="299"/>
      <c r="B7" s="299"/>
      <c r="C7" s="299"/>
      <c r="D7" s="299"/>
      <c r="E7" s="299"/>
      <c r="F7" s="62"/>
      <c r="G7" s="310"/>
      <c r="H7" s="310"/>
      <c r="I7" s="310"/>
      <c r="J7" s="65" t="s">
        <v>131</v>
      </c>
      <c r="K7" s="64"/>
      <c r="L7" s="299"/>
      <c r="M7" s="299"/>
      <c r="N7" s="304"/>
    </row>
    <row r="8" spans="1:14" s="29" customFormat="1" ht="3.75" customHeight="1">
      <c r="A8" s="300"/>
      <c r="B8" s="300"/>
      <c r="C8" s="300"/>
      <c r="D8" s="300"/>
      <c r="E8" s="300"/>
      <c r="F8" s="67"/>
      <c r="G8" s="67"/>
      <c r="H8" s="67"/>
      <c r="I8" s="67"/>
      <c r="J8" s="67"/>
      <c r="K8" s="253"/>
      <c r="L8" s="300"/>
      <c r="M8" s="300"/>
      <c r="N8" s="305"/>
    </row>
    <row r="9" spans="1:14" s="35" customFormat="1" ht="24" customHeight="1">
      <c r="A9" s="50" t="s">
        <v>162</v>
      </c>
      <c r="B9" s="42"/>
      <c r="C9" s="42"/>
      <c r="D9" s="42"/>
      <c r="E9" s="42"/>
      <c r="F9" s="101">
        <v>745258.01</v>
      </c>
      <c r="G9" s="100">
        <v>100</v>
      </c>
      <c r="H9" s="100">
        <v>100</v>
      </c>
      <c r="I9" s="100">
        <v>100</v>
      </c>
      <c r="J9" s="100">
        <v>100</v>
      </c>
      <c r="K9" s="41"/>
      <c r="L9" s="50" t="s">
        <v>170</v>
      </c>
      <c r="M9" s="42"/>
      <c r="N9" s="42"/>
    </row>
    <row r="10" spans="1:14" s="35" customFormat="1" ht="16.149999999999999" customHeight="1">
      <c r="A10" s="51" t="s">
        <v>132</v>
      </c>
      <c r="B10" s="42"/>
      <c r="C10" s="42"/>
      <c r="D10" s="42"/>
      <c r="E10" s="42"/>
      <c r="F10" s="96" t="s">
        <v>243</v>
      </c>
      <c r="G10" s="98" t="s">
        <v>243</v>
      </c>
      <c r="H10" s="98" t="s">
        <v>243</v>
      </c>
      <c r="I10" s="98" t="s">
        <v>243</v>
      </c>
      <c r="J10" s="98" t="s">
        <v>243</v>
      </c>
      <c r="K10" s="41"/>
      <c r="L10" s="41" t="s">
        <v>174</v>
      </c>
      <c r="M10" s="52"/>
      <c r="N10" s="52"/>
    </row>
    <row r="11" spans="1:14" s="35" customFormat="1" ht="16.149999999999999" customHeight="1">
      <c r="A11" s="51" t="s">
        <v>133</v>
      </c>
      <c r="B11" s="42"/>
      <c r="C11" s="42"/>
      <c r="D11" s="42"/>
      <c r="E11" s="42"/>
      <c r="F11" s="96">
        <v>6003.7</v>
      </c>
      <c r="G11" s="98">
        <v>1.95</v>
      </c>
      <c r="H11" s="98" t="s">
        <v>243</v>
      </c>
      <c r="I11" s="98" t="s">
        <v>243</v>
      </c>
      <c r="J11" s="98" t="s">
        <v>243</v>
      </c>
      <c r="K11" s="41"/>
      <c r="L11" s="41" t="s">
        <v>175</v>
      </c>
      <c r="M11" s="52"/>
      <c r="N11" s="52"/>
    </row>
    <row r="12" spans="1:14" s="35" customFormat="1" ht="16.149999999999999" customHeight="1">
      <c r="A12" s="51" t="s">
        <v>134</v>
      </c>
      <c r="B12" s="29"/>
      <c r="C12" s="29"/>
      <c r="D12" s="29"/>
      <c r="E12" s="29"/>
      <c r="F12" s="96">
        <v>39516.32</v>
      </c>
      <c r="G12" s="98">
        <v>12.63</v>
      </c>
      <c r="H12" s="98">
        <v>0.2</v>
      </c>
      <c r="I12" s="98" t="s">
        <v>243</v>
      </c>
      <c r="J12" s="98" t="s">
        <v>243</v>
      </c>
      <c r="K12" s="41"/>
      <c r="L12" s="41" t="s">
        <v>176</v>
      </c>
      <c r="M12" s="43"/>
      <c r="N12" s="43"/>
    </row>
    <row r="13" spans="1:14" s="35" customFormat="1" ht="16.149999999999999" customHeight="1">
      <c r="A13" s="51" t="s">
        <v>135</v>
      </c>
      <c r="B13" s="29"/>
      <c r="C13" s="29"/>
      <c r="D13" s="29"/>
      <c r="E13" s="29"/>
      <c r="F13" s="96">
        <v>153765.59</v>
      </c>
      <c r="G13" s="98">
        <v>31.54</v>
      </c>
      <c r="H13" s="98">
        <v>16.170000000000002</v>
      </c>
      <c r="I13" s="98">
        <v>6.76</v>
      </c>
      <c r="J13" s="98" t="s">
        <v>243</v>
      </c>
      <c r="K13" s="41"/>
      <c r="L13" s="41" t="s">
        <v>177</v>
      </c>
      <c r="M13" s="43"/>
      <c r="N13" s="43"/>
    </row>
    <row r="14" spans="1:14" s="35" customFormat="1" ht="16.149999999999999" customHeight="1">
      <c r="A14" s="51" t="s">
        <v>136</v>
      </c>
      <c r="B14" s="29"/>
      <c r="C14" s="29"/>
      <c r="D14" s="29"/>
      <c r="E14" s="29"/>
      <c r="F14" s="96">
        <v>179465.15</v>
      </c>
      <c r="G14" s="98">
        <v>25.78</v>
      </c>
      <c r="H14" s="98">
        <v>22.99</v>
      </c>
      <c r="I14" s="98">
        <v>23.18</v>
      </c>
      <c r="J14" s="98">
        <v>17.5</v>
      </c>
      <c r="K14" s="41"/>
      <c r="L14" s="41" t="s">
        <v>178</v>
      </c>
      <c r="M14" s="43"/>
      <c r="N14" s="43"/>
    </row>
    <row r="15" spans="1:14" s="35" customFormat="1" ht="16.149999999999999" customHeight="1">
      <c r="A15" s="51" t="s">
        <v>137</v>
      </c>
      <c r="B15" s="29"/>
      <c r="C15" s="29"/>
      <c r="D15" s="29"/>
      <c r="E15" s="29"/>
      <c r="F15" s="96">
        <v>268525.26</v>
      </c>
      <c r="G15" s="98">
        <v>24.2</v>
      </c>
      <c r="H15" s="98">
        <v>42.97</v>
      </c>
      <c r="I15" s="98">
        <v>49.42</v>
      </c>
      <c r="J15" s="98">
        <v>27</v>
      </c>
      <c r="K15" s="41"/>
      <c r="L15" s="41" t="s">
        <v>179</v>
      </c>
      <c r="M15" s="43"/>
      <c r="N15" s="43"/>
    </row>
    <row r="16" spans="1:14" s="35" customFormat="1" ht="16.149999999999999" customHeight="1">
      <c r="A16" s="51" t="s">
        <v>138</v>
      </c>
      <c r="B16" s="29"/>
      <c r="C16" s="29"/>
      <c r="D16" s="29"/>
      <c r="E16" s="43"/>
      <c r="F16" s="96">
        <v>78861.38</v>
      </c>
      <c r="G16" s="98">
        <v>2.86</v>
      </c>
      <c r="H16" s="98">
        <v>14.66</v>
      </c>
      <c r="I16" s="98">
        <v>18.41</v>
      </c>
      <c r="J16" s="98">
        <v>23.78</v>
      </c>
      <c r="K16" s="41"/>
      <c r="L16" s="41" t="s">
        <v>180</v>
      </c>
      <c r="M16" s="43"/>
      <c r="N16" s="43"/>
    </row>
    <row r="17" spans="1:14" s="35" customFormat="1" ht="16.149999999999999" customHeight="1">
      <c r="A17" s="51" t="s">
        <v>139</v>
      </c>
      <c r="B17" s="42"/>
      <c r="C17" s="42"/>
      <c r="D17" s="42"/>
      <c r="E17" s="42"/>
      <c r="F17" s="96">
        <v>17290.41</v>
      </c>
      <c r="G17" s="98">
        <v>1.04</v>
      </c>
      <c r="H17" s="98">
        <v>2.93</v>
      </c>
      <c r="I17" s="98">
        <v>2.2200000000000002</v>
      </c>
      <c r="J17" s="98">
        <v>19.670000000000002</v>
      </c>
      <c r="K17" s="41"/>
      <c r="L17" s="41" t="s">
        <v>181</v>
      </c>
      <c r="M17" s="52"/>
      <c r="N17" s="52"/>
    </row>
    <row r="18" spans="1:14" s="35" customFormat="1" ht="16.149999999999999" customHeight="1">
      <c r="A18" s="51" t="s">
        <v>140</v>
      </c>
      <c r="B18" s="42"/>
      <c r="C18" s="42"/>
      <c r="D18" s="42"/>
      <c r="E18" s="29"/>
      <c r="F18" s="96">
        <v>1830.2</v>
      </c>
      <c r="G18" s="98" t="s">
        <v>243</v>
      </c>
      <c r="H18" s="98">
        <v>0.09</v>
      </c>
      <c r="I18" s="98" t="s">
        <v>243</v>
      </c>
      <c r="J18" s="98">
        <v>12.05</v>
      </c>
      <c r="K18" s="41"/>
      <c r="L18" s="41" t="s">
        <v>182</v>
      </c>
      <c r="M18" s="52"/>
      <c r="N18" s="52"/>
    </row>
    <row r="19" spans="1:14" s="35" customFormat="1" ht="24" customHeight="1">
      <c r="A19" s="48" t="s">
        <v>163</v>
      </c>
      <c r="B19" s="48"/>
      <c r="C19" s="48"/>
      <c r="D19" s="48"/>
      <c r="E19" s="189"/>
      <c r="F19" s="101">
        <v>745258.01</v>
      </c>
      <c r="G19" s="100">
        <v>100</v>
      </c>
      <c r="H19" s="100">
        <v>100</v>
      </c>
      <c r="I19" s="100">
        <v>100</v>
      </c>
      <c r="J19" s="100">
        <v>100</v>
      </c>
      <c r="K19" s="41"/>
      <c r="L19" s="48" t="s">
        <v>171</v>
      </c>
      <c r="M19" s="48"/>
      <c r="N19" s="48"/>
    </row>
    <row r="20" spans="1:14" s="35" customFormat="1" ht="16.149999999999999" customHeight="1">
      <c r="A20" s="51" t="s">
        <v>132</v>
      </c>
      <c r="B20" s="48"/>
      <c r="C20" s="48"/>
      <c r="D20" s="48"/>
      <c r="E20" s="48"/>
      <c r="F20" s="96">
        <v>2458.66</v>
      </c>
      <c r="G20" s="98">
        <v>0.69</v>
      </c>
      <c r="H20" s="98" t="s">
        <v>243</v>
      </c>
      <c r="I20" s="98">
        <v>0.26</v>
      </c>
      <c r="J20" s="98" t="s">
        <v>243</v>
      </c>
      <c r="K20" s="41"/>
      <c r="L20" s="41" t="s">
        <v>174</v>
      </c>
      <c r="M20" s="48"/>
      <c r="N20" s="48"/>
    </row>
    <row r="21" spans="1:14" s="29" customFormat="1" ht="16.149999999999999" customHeight="1">
      <c r="A21" s="51" t="s">
        <v>133</v>
      </c>
      <c r="F21" s="104">
        <v>127198.06</v>
      </c>
      <c r="G21" s="103">
        <v>8.17</v>
      </c>
      <c r="H21" s="103">
        <v>18.170000000000002</v>
      </c>
      <c r="I21" s="103">
        <v>33.35</v>
      </c>
      <c r="J21" s="103">
        <v>42.5</v>
      </c>
      <c r="L21" s="41" t="s">
        <v>175</v>
      </c>
      <c r="M21" s="43"/>
    </row>
    <row r="22" spans="1:14" s="29" customFormat="1" ht="16.149999999999999" customHeight="1">
      <c r="A22" s="51" t="s">
        <v>134</v>
      </c>
      <c r="F22" s="104">
        <v>212457.60000000001</v>
      </c>
      <c r="G22" s="103">
        <v>23.42</v>
      </c>
      <c r="H22" s="103">
        <v>27.73</v>
      </c>
      <c r="I22" s="103">
        <v>43.64</v>
      </c>
      <c r="J22" s="103">
        <v>18.149999999999999</v>
      </c>
      <c r="L22" s="41" t="s">
        <v>176</v>
      </c>
      <c r="M22" s="43"/>
    </row>
    <row r="23" spans="1:14" s="29" customFormat="1" ht="16.149999999999999" customHeight="1">
      <c r="A23" s="51" t="s">
        <v>135</v>
      </c>
      <c r="F23" s="104">
        <v>279744.14</v>
      </c>
      <c r="G23" s="103">
        <v>40.369999999999997</v>
      </c>
      <c r="H23" s="103">
        <v>41.81</v>
      </c>
      <c r="I23" s="103">
        <v>21.87</v>
      </c>
      <c r="J23" s="103">
        <v>27.3</v>
      </c>
      <c r="L23" s="41" t="s">
        <v>177</v>
      </c>
      <c r="M23" s="43"/>
    </row>
    <row r="24" spans="1:14" s="29" customFormat="1" ht="16.149999999999999" customHeight="1">
      <c r="A24" s="51" t="s">
        <v>136</v>
      </c>
      <c r="F24" s="104">
        <v>79379.55</v>
      </c>
      <c r="G24" s="103">
        <v>17.53</v>
      </c>
      <c r="H24" s="103">
        <v>7.65</v>
      </c>
      <c r="I24" s="103">
        <v>0.87</v>
      </c>
      <c r="J24" s="103">
        <v>12.05</v>
      </c>
      <c r="L24" s="41" t="s">
        <v>178</v>
      </c>
      <c r="M24" s="43"/>
    </row>
    <row r="25" spans="1:14" s="29" customFormat="1" ht="16.149999999999999" customHeight="1">
      <c r="A25" s="51" t="s">
        <v>137</v>
      </c>
      <c r="F25" s="104">
        <v>39548.839999999997</v>
      </c>
      <c r="G25" s="103">
        <v>8.3800000000000008</v>
      </c>
      <c r="H25" s="103">
        <v>4.63</v>
      </c>
      <c r="I25" s="103" t="s">
        <v>243</v>
      </c>
      <c r="J25" s="103" t="s">
        <v>243</v>
      </c>
      <c r="L25" s="41" t="s">
        <v>179</v>
      </c>
      <c r="M25" s="43"/>
    </row>
    <row r="26" spans="1:14" s="29" customFormat="1" ht="16.149999999999999" customHeight="1">
      <c r="A26" s="51" t="s">
        <v>138</v>
      </c>
      <c r="F26" s="96">
        <v>3662.48</v>
      </c>
      <c r="G26" s="103">
        <v>1.19</v>
      </c>
      <c r="H26" s="103" t="s">
        <v>243</v>
      </c>
      <c r="I26" s="103" t="s">
        <v>243</v>
      </c>
      <c r="J26" s="103" t="s">
        <v>243</v>
      </c>
      <c r="L26" s="41" t="s">
        <v>180</v>
      </c>
      <c r="M26" s="43"/>
    </row>
    <row r="27" spans="1:14" s="29" customFormat="1" ht="16.149999999999999" customHeight="1">
      <c r="A27" s="51" t="s">
        <v>139</v>
      </c>
      <c r="F27" s="104">
        <v>808.68</v>
      </c>
      <c r="G27" s="103">
        <v>0.26</v>
      </c>
      <c r="H27" s="103" t="s">
        <v>243</v>
      </c>
      <c r="I27" s="103" t="s">
        <v>243</v>
      </c>
      <c r="J27" s="103" t="s">
        <v>243</v>
      </c>
      <c r="L27" s="41" t="s">
        <v>181</v>
      </c>
      <c r="M27" s="43"/>
    </row>
    <row r="28" spans="1:14" s="29" customFormat="1" ht="16.149999999999999" customHeight="1">
      <c r="A28" s="51" t="s">
        <v>140</v>
      </c>
      <c r="F28" s="104" t="s">
        <v>243</v>
      </c>
      <c r="G28" s="103" t="s">
        <v>243</v>
      </c>
      <c r="H28" s="103" t="s">
        <v>243</v>
      </c>
      <c r="I28" s="103" t="s">
        <v>243</v>
      </c>
      <c r="J28" s="103" t="s">
        <v>243</v>
      </c>
      <c r="K28" s="43"/>
      <c r="L28" s="41" t="s">
        <v>182</v>
      </c>
      <c r="M28" s="43"/>
    </row>
    <row r="29" spans="1:14" s="29" customFormat="1" ht="6" customHeight="1">
      <c r="A29" s="55"/>
      <c r="B29" s="49"/>
      <c r="C29" s="49"/>
      <c r="D29" s="49"/>
      <c r="E29" s="49"/>
      <c r="F29" s="56"/>
      <c r="G29" s="56"/>
      <c r="H29" s="56"/>
      <c r="I29" s="56"/>
      <c r="J29" s="56"/>
      <c r="K29" s="49"/>
      <c r="L29" s="55"/>
      <c r="M29" s="49"/>
      <c r="N29" s="49"/>
    </row>
    <row r="30" spans="1:14" s="29" customFormat="1" ht="6" customHeight="1">
      <c r="A30" s="57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1"/>
      <c r="M30" s="43"/>
      <c r="N30" s="43"/>
    </row>
    <row r="31" spans="1:14" s="35" customFormat="1" ht="16.5" customHeight="1">
      <c r="A31" s="58"/>
      <c r="C31" s="40" t="s">
        <v>4</v>
      </c>
      <c r="D31" s="35" t="s">
        <v>293</v>
      </c>
    </row>
    <row r="32" spans="1:14">
      <c r="C32" s="40" t="s">
        <v>129</v>
      </c>
      <c r="D32" s="35" t="s">
        <v>294</v>
      </c>
    </row>
  </sheetData>
  <mergeCells count="7">
    <mergeCell ref="A4:E8"/>
    <mergeCell ref="G4:J4"/>
    <mergeCell ref="L4:N8"/>
    <mergeCell ref="G5:J5"/>
    <mergeCell ref="G6:G7"/>
    <mergeCell ref="H6:H7"/>
    <mergeCell ref="I6:I7"/>
  </mergeCells>
  <pageMargins left="0.55118110236220474" right="0.35433070866141736" top="0.78740157480314965" bottom="0.2" header="0.51181102362204722" footer="0.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showGridLines="0" topLeftCell="K19" zoomScaleNormal="100" workbookViewId="0">
      <selection activeCell="R33" sqref="R33"/>
    </sheetView>
  </sheetViews>
  <sheetFormatPr defaultColWidth="9.09765625" defaultRowHeight="21.75"/>
  <cols>
    <col min="1" max="2" width="1.69921875" style="187" customWidth="1"/>
    <col min="3" max="3" width="4" style="187" customWidth="1"/>
    <col min="4" max="4" width="5.3984375" style="187" customWidth="1"/>
    <col min="5" max="5" width="10.69921875" style="187" customWidth="1"/>
    <col min="6" max="6" width="9.69921875" style="187" customWidth="1"/>
    <col min="7" max="7" width="8.69921875" style="187" customWidth="1"/>
    <col min="8" max="8" width="9.19921875" style="187" customWidth="1"/>
    <col min="9" max="9" width="11.19921875" style="187" customWidth="1"/>
    <col min="10" max="10" width="11" style="187" customWidth="1"/>
    <col min="11" max="11" width="10" style="187" customWidth="1"/>
    <col min="12" max="12" width="12.59765625" style="187" customWidth="1"/>
    <col min="13" max="13" width="10" style="187" customWidth="1"/>
    <col min="14" max="14" width="12.59765625" style="187" customWidth="1"/>
    <col min="15" max="15" width="9.19921875" style="187" customWidth="1"/>
    <col min="16" max="16" width="1.8984375" style="187" customWidth="1"/>
    <col min="17" max="17" width="1.3984375" style="187" customWidth="1"/>
    <col min="18" max="18" width="19.3984375" style="187" customWidth="1"/>
    <col min="19" max="19" width="2" style="187" customWidth="1"/>
    <col min="20" max="20" width="4.09765625" style="187" customWidth="1"/>
    <col min="21" max="16384" width="9.09765625" style="187"/>
  </cols>
  <sheetData>
    <row r="1" spans="1:18" s="159" customFormat="1">
      <c r="B1" s="159" t="s">
        <v>0</v>
      </c>
      <c r="D1" s="160">
        <v>8.5</v>
      </c>
      <c r="E1" s="159" t="s">
        <v>286</v>
      </c>
    </row>
    <row r="2" spans="1:18" s="159" customFormat="1">
      <c r="B2" s="159" t="s">
        <v>146</v>
      </c>
      <c r="C2" s="161"/>
      <c r="D2" s="160">
        <v>8.5</v>
      </c>
      <c r="E2" s="159" t="s">
        <v>287</v>
      </c>
    </row>
    <row r="3" spans="1:18" s="159" customFormat="1" ht="6" customHeight="1">
      <c r="B3" s="161"/>
      <c r="C3" s="161"/>
      <c r="D3" s="162"/>
      <c r="E3" s="161"/>
    </row>
    <row r="4" spans="1:18" s="159" customFormat="1" ht="18" customHeight="1">
      <c r="A4" s="311" t="s">
        <v>116</v>
      </c>
      <c r="B4" s="311"/>
      <c r="C4" s="311"/>
      <c r="D4" s="311"/>
      <c r="E4" s="312"/>
      <c r="F4" s="317" t="s">
        <v>123</v>
      </c>
      <c r="G4" s="318"/>
      <c r="H4" s="318"/>
      <c r="I4" s="318"/>
      <c r="J4" s="318"/>
      <c r="K4" s="318"/>
      <c r="L4" s="318"/>
      <c r="M4" s="318"/>
      <c r="N4" s="318"/>
      <c r="O4" s="319"/>
      <c r="P4" s="320" t="s">
        <v>235</v>
      </c>
      <c r="Q4" s="311"/>
      <c r="R4" s="311"/>
    </row>
    <row r="5" spans="1:18" s="166" customFormat="1" ht="17.25" customHeight="1">
      <c r="A5" s="313"/>
      <c r="B5" s="313"/>
      <c r="C5" s="313"/>
      <c r="D5" s="313"/>
      <c r="E5" s="314"/>
      <c r="F5" s="323" t="s">
        <v>153</v>
      </c>
      <c r="G5" s="323"/>
      <c r="H5" s="323"/>
      <c r="I5" s="163"/>
      <c r="J5" s="324" t="s">
        <v>30</v>
      </c>
      <c r="K5" s="324"/>
      <c r="L5" s="324"/>
      <c r="M5" s="324"/>
      <c r="N5" s="324"/>
      <c r="O5" s="165"/>
      <c r="P5" s="321"/>
      <c r="Q5" s="313"/>
      <c r="R5" s="313"/>
    </row>
    <row r="6" spans="1:18" s="166" customFormat="1" ht="18" customHeight="1">
      <c r="A6" s="313"/>
      <c r="B6" s="313"/>
      <c r="C6" s="313"/>
      <c r="D6" s="313"/>
      <c r="E6" s="314"/>
      <c r="F6" s="325" t="s">
        <v>81</v>
      </c>
      <c r="G6" s="325"/>
      <c r="H6" s="325"/>
      <c r="I6" s="259"/>
      <c r="J6" s="325" t="s">
        <v>34</v>
      </c>
      <c r="K6" s="325"/>
      <c r="L6" s="325"/>
      <c r="M6" s="325"/>
      <c r="N6" s="325"/>
      <c r="O6" s="256"/>
      <c r="P6" s="321"/>
      <c r="Q6" s="313"/>
      <c r="R6" s="313"/>
    </row>
    <row r="7" spans="1:18" s="166" customFormat="1" ht="20.25" customHeight="1">
      <c r="A7" s="313"/>
      <c r="B7" s="313"/>
      <c r="C7" s="313"/>
      <c r="D7" s="313"/>
      <c r="E7" s="314"/>
      <c r="F7" s="326" t="s">
        <v>82</v>
      </c>
      <c r="G7" s="326"/>
      <c r="H7" s="259" t="s">
        <v>91</v>
      </c>
      <c r="I7" s="259"/>
      <c r="J7" s="258"/>
      <c r="K7" s="259"/>
      <c r="L7" s="259"/>
      <c r="M7" s="259"/>
      <c r="N7" s="259"/>
      <c r="O7" s="259"/>
      <c r="P7" s="321"/>
      <c r="Q7" s="313"/>
      <c r="R7" s="313"/>
    </row>
    <row r="8" spans="1:18" s="166" customFormat="1" ht="16.5" customHeight="1">
      <c r="A8" s="313"/>
      <c r="B8" s="313"/>
      <c r="C8" s="313"/>
      <c r="D8" s="313"/>
      <c r="E8" s="314"/>
      <c r="F8" s="324" t="s">
        <v>83</v>
      </c>
      <c r="G8" s="324"/>
      <c r="H8" s="259" t="s">
        <v>230</v>
      </c>
      <c r="I8" s="259"/>
      <c r="J8" s="259"/>
      <c r="K8" s="255"/>
      <c r="L8" s="259"/>
      <c r="M8" s="259"/>
      <c r="N8" s="259" t="s">
        <v>94</v>
      </c>
      <c r="O8" s="259"/>
      <c r="P8" s="321"/>
      <c r="Q8" s="313"/>
      <c r="R8" s="313"/>
    </row>
    <row r="9" spans="1:18" s="166" customFormat="1" ht="16.5" customHeight="1">
      <c r="A9" s="313"/>
      <c r="B9" s="313"/>
      <c r="C9" s="313"/>
      <c r="D9" s="313"/>
      <c r="E9" s="314"/>
      <c r="F9" s="258" t="s">
        <v>84</v>
      </c>
      <c r="G9" s="258" t="s">
        <v>86</v>
      </c>
      <c r="H9" s="259" t="s">
        <v>231</v>
      </c>
      <c r="I9" s="259" t="s">
        <v>206</v>
      </c>
      <c r="J9" s="259"/>
      <c r="K9" s="259" t="s">
        <v>98</v>
      </c>
      <c r="L9" s="255"/>
      <c r="M9" s="259"/>
      <c r="N9" s="259" t="s">
        <v>103</v>
      </c>
      <c r="O9" s="259"/>
      <c r="P9" s="321"/>
      <c r="Q9" s="313"/>
      <c r="R9" s="313"/>
    </row>
    <row r="10" spans="1:18" s="166" customFormat="1" ht="18" customHeight="1">
      <c r="A10" s="313"/>
      <c r="B10" s="313"/>
      <c r="C10" s="313"/>
      <c r="D10" s="313"/>
      <c r="E10" s="314"/>
      <c r="F10" s="259" t="s">
        <v>154</v>
      </c>
      <c r="G10" s="259" t="s">
        <v>87</v>
      </c>
      <c r="H10" s="259" t="s">
        <v>93</v>
      </c>
      <c r="I10" s="259" t="s">
        <v>88</v>
      </c>
      <c r="J10" s="259" t="s">
        <v>209</v>
      </c>
      <c r="K10" s="255" t="s">
        <v>76</v>
      </c>
      <c r="L10" s="259" t="s">
        <v>238</v>
      </c>
      <c r="M10" s="259" t="s">
        <v>99</v>
      </c>
      <c r="N10" s="254" t="s">
        <v>104</v>
      </c>
      <c r="O10" s="259"/>
      <c r="P10" s="321"/>
      <c r="Q10" s="313"/>
      <c r="R10" s="313"/>
    </row>
    <row r="11" spans="1:18" s="166" customFormat="1" ht="15.75" customHeight="1">
      <c r="A11" s="313"/>
      <c r="B11" s="313"/>
      <c r="C11" s="313"/>
      <c r="D11" s="313"/>
      <c r="E11" s="314"/>
      <c r="F11" s="259" t="s">
        <v>85</v>
      </c>
      <c r="G11" s="259" t="s">
        <v>85</v>
      </c>
      <c r="H11" s="259" t="s">
        <v>90</v>
      </c>
      <c r="I11" s="259" t="s">
        <v>89</v>
      </c>
      <c r="J11" s="259" t="s">
        <v>96</v>
      </c>
      <c r="K11" s="171" t="s">
        <v>213</v>
      </c>
      <c r="L11" s="259" t="s">
        <v>239</v>
      </c>
      <c r="M11" s="259" t="s">
        <v>100</v>
      </c>
      <c r="N11" s="171" t="s">
        <v>224</v>
      </c>
      <c r="O11" s="259" t="s">
        <v>234</v>
      </c>
      <c r="P11" s="321"/>
      <c r="Q11" s="313"/>
      <c r="R11" s="313"/>
    </row>
    <row r="12" spans="1:18" s="166" customFormat="1" ht="15.75" customHeight="1">
      <c r="A12" s="313"/>
      <c r="B12" s="313"/>
      <c r="C12" s="313"/>
      <c r="D12" s="313"/>
      <c r="E12" s="314"/>
      <c r="F12" s="259" t="s">
        <v>149</v>
      </c>
      <c r="G12" s="259" t="s">
        <v>151</v>
      </c>
      <c r="H12" s="259" t="s">
        <v>232</v>
      </c>
      <c r="I12" s="256" t="s">
        <v>90</v>
      </c>
      <c r="J12" s="259" t="s">
        <v>210</v>
      </c>
      <c r="K12" s="171" t="s">
        <v>214</v>
      </c>
      <c r="L12" s="255" t="s">
        <v>236</v>
      </c>
      <c r="M12" s="259" t="s">
        <v>101</v>
      </c>
      <c r="N12" s="171" t="s">
        <v>225</v>
      </c>
      <c r="O12" s="259" t="s">
        <v>105</v>
      </c>
      <c r="P12" s="321"/>
      <c r="Q12" s="313"/>
      <c r="R12" s="313"/>
    </row>
    <row r="13" spans="1:18" s="166" customFormat="1" ht="15.75" customHeight="1">
      <c r="A13" s="313"/>
      <c r="B13" s="313"/>
      <c r="C13" s="313"/>
      <c r="D13" s="313"/>
      <c r="E13" s="314"/>
      <c r="F13" s="259" t="s">
        <v>150</v>
      </c>
      <c r="G13" s="259" t="s">
        <v>150</v>
      </c>
      <c r="H13" s="259" t="s">
        <v>233</v>
      </c>
      <c r="I13" s="259" t="s">
        <v>207</v>
      </c>
      <c r="J13" s="259" t="s">
        <v>95</v>
      </c>
      <c r="K13" s="259" t="s">
        <v>218</v>
      </c>
      <c r="L13" s="255" t="s">
        <v>218</v>
      </c>
      <c r="M13" s="259" t="s">
        <v>102</v>
      </c>
      <c r="N13" s="254" t="s">
        <v>226</v>
      </c>
      <c r="O13" s="259" t="s">
        <v>106</v>
      </c>
      <c r="P13" s="321"/>
      <c r="Q13" s="313"/>
      <c r="R13" s="313"/>
    </row>
    <row r="14" spans="1:18" s="166" customFormat="1" ht="15.75" customHeight="1">
      <c r="A14" s="313"/>
      <c r="B14" s="313"/>
      <c r="C14" s="313"/>
      <c r="D14" s="313"/>
      <c r="E14" s="314"/>
      <c r="F14" s="172"/>
      <c r="G14" s="173"/>
      <c r="H14" s="259" t="s">
        <v>205</v>
      </c>
      <c r="I14" s="259" t="s">
        <v>208</v>
      </c>
      <c r="J14" s="259" t="s">
        <v>97</v>
      </c>
      <c r="K14" s="259" t="s">
        <v>217</v>
      </c>
      <c r="L14" s="255" t="s">
        <v>219</v>
      </c>
      <c r="M14" s="259" t="s">
        <v>221</v>
      </c>
      <c r="N14" s="254" t="s">
        <v>227</v>
      </c>
      <c r="O14" s="259" t="s">
        <v>109</v>
      </c>
      <c r="P14" s="321"/>
      <c r="Q14" s="313"/>
      <c r="R14" s="313"/>
    </row>
    <row r="15" spans="1:18" s="166" customFormat="1" ht="15.75" customHeight="1">
      <c r="A15" s="313"/>
      <c r="B15" s="313"/>
      <c r="C15" s="313"/>
      <c r="D15" s="313"/>
      <c r="E15" s="314"/>
      <c r="F15" s="172"/>
      <c r="G15" s="173"/>
      <c r="H15" s="259" t="s">
        <v>152</v>
      </c>
      <c r="I15" s="256" t="s">
        <v>152</v>
      </c>
      <c r="J15" s="259" t="s">
        <v>211</v>
      </c>
      <c r="K15" s="171" t="s">
        <v>215</v>
      </c>
      <c r="L15" s="255" t="s">
        <v>220</v>
      </c>
      <c r="M15" s="259" t="s">
        <v>222</v>
      </c>
      <c r="N15" s="171" t="s">
        <v>229</v>
      </c>
      <c r="O15" s="259" t="s">
        <v>110</v>
      </c>
      <c r="P15" s="321"/>
      <c r="Q15" s="313"/>
      <c r="R15" s="313"/>
    </row>
    <row r="16" spans="1:18" s="166" customFormat="1" ht="15.75" customHeight="1">
      <c r="A16" s="313"/>
      <c r="B16" s="313"/>
      <c r="C16" s="313"/>
      <c r="D16" s="313"/>
      <c r="E16" s="314"/>
      <c r="F16" s="259"/>
      <c r="G16" s="259"/>
      <c r="H16" s="259" t="s">
        <v>92</v>
      </c>
      <c r="I16" s="259" t="s">
        <v>191</v>
      </c>
      <c r="J16" s="259" t="s">
        <v>212</v>
      </c>
      <c r="K16" s="259" t="s">
        <v>216</v>
      </c>
      <c r="L16" s="255" t="s">
        <v>200</v>
      </c>
      <c r="M16" s="259" t="s">
        <v>223</v>
      </c>
      <c r="N16" s="254" t="s">
        <v>228</v>
      </c>
      <c r="O16" s="259" t="s">
        <v>111</v>
      </c>
      <c r="P16" s="321"/>
      <c r="Q16" s="313"/>
      <c r="R16" s="313"/>
    </row>
    <row r="17" spans="1:18" s="172" customFormat="1" ht="3" customHeight="1">
      <c r="A17" s="315"/>
      <c r="B17" s="315"/>
      <c r="C17" s="315"/>
      <c r="D17" s="315"/>
      <c r="E17" s="316"/>
      <c r="F17" s="257"/>
      <c r="G17" s="257"/>
      <c r="H17" s="257"/>
      <c r="I17" s="257"/>
      <c r="J17" s="175"/>
      <c r="K17" s="175"/>
      <c r="L17" s="175"/>
      <c r="M17" s="175"/>
      <c r="N17" s="175"/>
      <c r="O17" s="175"/>
      <c r="P17" s="322"/>
      <c r="Q17" s="315"/>
      <c r="R17" s="315"/>
    </row>
    <row r="18" spans="1:18" s="159" customFormat="1" ht="23.25" customHeight="1">
      <c r="A18" s="176" t="s">
        <v>246</v>
      </c>
      <c r="B18" s="176"/>
      <c r="C18" s="176"/>
      <c r="D18" s="176"/>
      <c r="E18" s="176"/>
      <c r="F18" s="177">
        <v>21836</v>
      </c>
      <c r="G18" s="177">
        <v>31657</v>
      </c>
      <c r="H18" s="177">
        <v>12998</v>
      </c>
      <c r="I18" s="177">
        <v>26610</v>
      </c>
      <c r="J18" s="177">
        <v>51426</v>
      </c>
      <c r="K18" s="177">
        <v>21803</v>
      </c>
      <c r="L18" s="177">
        <v>23151</v>
      </c>
      <c r="M18" s="177">
        <v>23079</v>
      </c>
      <c r="N18" s="177">
        <v>19460</v>
      </c>
      <c r="O18" s="177">
        <v>19062</v>
      </c>
      <c r="P18" s="176" t="s">
        <v>247</v>
      </c>
      <c r="Q18" s="176"/>
      <c r="R18" s="176"/>
    </row>
    <row r="19" spans="1:18" s="178" customFormat="1" ht="27" customHeight="1">
      <c r="A19" s="178" t="s">
        <v>9</v>
      </c>
      <c r="F19" s="177">
        <v>21766</v>
      </c>
      <c r="G19" s="177">
        <v>31537</v>
      </c>
      <c r="H19" s="177">
        <v>12914</v>
      </c>
      <c r="I19" s="177">
        <v>26483</v>
      </c>
      <c r="J19" s="177">
        <v>51125</v>
      </c>
      <c r="K19" s="177">
        <v>21803</v>
      </c>
      <c r="L19" s="177">
        <v>22979</v>
      </c>
      <c r="M19" s="177">
        <v>22650</v>
      </c>
      <c r="N19" s="177">
        <v>19275</v>
      </c>
      <c r="O19" s="177">
        <v>18285</v>
      </c>
      <c r="P19" s="178" t="s">
        <v>16</v>
      </c>
    </row>
    <row r="20" spans="1:18" s="178" customFormat="1" ht="22.5" customHeight="1">
      <c r="B20" s="178" t="s">
        <v>7</v>
      </c>
      <c r="F20" s="177">
        <v>18621</v>
      </c>
      <c r="G20" s="177">
        <v>28309</v>
      </c>
      <c r="H20" s="177">
        <v>10430</v>
      </c>
      <c r="I20" s="177">
        <v>23493</v>
      </c>
      <c r="J20" s="177">
        <v>47153</v>
      </c>
      <c r="K20" s="177">
        <v>17832</v>
      </c>
      <c r="L20" s="177">
        <v>21063</v>
      </c>
      <c r="M20" s="177">
        <v>20133</v>
      </c>
      <c r="N20" s="177">
        <v>16204</v>
      </c>
      <c r="O20" s="177">
        <v>15319</v>
      </c>
      <c r="Q20" s="178" t="s">
        <v>17</v>
      </c>
    </row>
    <row r="21" spans="1:18" s="172" customFormat="1" ht="22.5" customHeight="1">
      <c r="C21" s="172" t="s">
        <v>38</v>
      </c>
      <c r="F21" s="179">
        <v>177</v>
      </c>
      <c r="G21" s="179">
        <v>1125</v>
      </c>
      <c r="H21" s="179">
        <v>515</v>
      </c>
      <c r="I21" s="179">
        <v>2701</v>
      </c>
      <c r="J21" s="179">
        <v>40750</v>
      </c>
      <c r="K21" s="179">
        <v>12335</v>
      </c>
      <c r="L21" s="179">
        <v>17409</v>
      </c>
      <c r="M21" s="179">
        <v>17559</v>
      </c>
      <c r="N21" s="179">
        <v>13951</v>
      </c>
      <c r="O21" s="179">
        <v>1810</v>
      </c>
      <c r="R21" s="172" t="s">
        <v>18</v>
      </c>
    </row>
    <row r="22" spans="1:18" s="172" customFormat="1" ht="22.5" customHeight="1">
      <c r="C22" s="172" t="s">
        <v>39</v>
      </c>
      <c r="F22" s="179">
        <v>371</v>
      </c>
      <c r="G22" s="179">
        <v>1204</v>
      </c>
      <c r="H22" s="179">
        <v>31</v>
      </c>
      <c r="I22" s="179">
        <v>18896</v>
      </c>
      <c r="J22" s="179">
        <v>2217</v>
      </c>
      <c r="K22" s="179">
        <v>1492</v>
      </c>
      <c r="L22" s="179">
        <v>638</v>
      </c>
      <c r="M22" s="179">
        <v>735</v>
      </c>
      <c r="N22" s="179">
        <v>637</v>
      </c>
      <c r="O22" s="179">
        <v>724</v>
      </c>
      <c r="R22" s="172" t="s">
        <v>41</v>
      </c>
    </row>
    <row r="23" spans="1:18" s="172" customFormat="1" ht="22.5" customHeight="1">
      <c r="C23" s="172" t="s">
        <v>10</v>
      </c>
      <c r="F23" s="179">
        <v>17058</v>
      </c>
      <c r="G23" s="179">
        <v>23795</v>
      </c>
      <c r="H23" s="179">
        <v>8380</v>
      </c>
      <c r="I23" s="179">
        <v>597</v>
      </c>
      <c r="J23" s="179">
        <v>73</v>
      </c>
      <c r="K23" s="179">
        <v>1015</v>
      </c>
      <c r="L23" s="179">
        <v>1398</v>
      </c>
      <c r="M23" s="179">
        <v>546</v>
      </c>
      <c r="N23" s="179">
        <v>629</v>
      </c>
      <c r="O23" s="179">
        <v>244</v>
      </c>
      <c r="R23" s="172" t="s">
        <v>42</v>
      </c>
    </row>
    <row r="24" spans="1:18" s="172" customFormat="1" ht="22.5" customHeight="1">
      <c r="C24" s="172" t="s">
        <v>115</v>
      </c>
      <c r="F24" s="179">
        <v>1005</v>
      </c>
      <c r="G24" s="179">
        <v>2163</v>
      </c>
      <c r="H24" s="179">
        <v>1503</v>
      </c>
      <c r="I24" s="179">
        <v>1241</v>
      </c>
      <c r="J24" s="179">
        <v>2851</v>
      </c>
      <c r="K24" s="179">
        <v>637</v>
      </c>
      <c r="L24" s="179">
        <v>1618</v>
      </c>
      <c r="M24" s="179">
        <v>1177</v>
      </c>
      <c r="N24" s="179">
        <v>983</v>
      </c>
      <c r="O24" s="179">
        <v>12166</v>
      </c>
      <c r="P24" s="180"/>
      <c r="R24" s="172" t="s">
        <v>114</v>
      </c>
    </row>
    <row r="25" spans="1:18" s="172" customFormat="1" ht="22.5" customHeight="1">
      <c r="C25" s="172" t="s">
        <v>19</v>
      </c>
      <c r="E25" s="180"/>
      <c r="F25" s="179">
        <v>10</v>
      </c>
      <c r="G25" s="179">
        <v>22</v>
      </c>
      <c r="H25" s="179" t="s">
        <v>243</v>
      </c>
      <c r="I25" s="179">
        <v>58</v>
      </c>
      <c r="J25" s="179">
        <v>1262</v>
      </c>
      <c r="K25" s="179">
        <v>2353</v>
      </c>
      <c r="L25" s="179" t="s">
        <v>243</v>
      </c>
      <c r="M25" s="179">
        <v>116</v>
      </c>
      <c r="N25" s="179">
        <v>4</v>
      </c>
      <c r="O25" s="179">
        <v>375</v>
      </c>
      <c r="R25" s="172" t="s">
        <v>43</v>
      </c>
    </row>
    <row r="26" spans="1:18" s="178" customFormat="1" ht="22.5" customHeight="1">
      <c r="B26" s="178" t="s">
        <v>112</v>
      </c>
      <c r="F26" s="179">
        <v>3145</v>
      </c>
      <c r="G26" s="179">
        <v>3228.5</v>
      </c>
      <c r="H26" s="179">
        <v>2485</v>
      </c>
      <c r="I26" s="179">
        <v>2990</v>
      </c>
      <c r="J26" s="179">
        <v>3972</v>
      </c>
      <c r="K26" s="179">
        <v>3971</v>
      </c>
      <c r="L26" s="179">
        <v>1916</v>
      </c>
      <c r="M26" s="179">
        <v>2517</v>
      </c>
      <c r="N26" s="179">
        <v>3072</v>
      </c>
      <c r="O26" s="179">
        <v>2966</v>
      </c>
      <c r="Q26" s="178" t="s">
        <v>113</v>
      </c>
    </row>
    <row r="27" spans="1:18" s="178" customFormat="1" ht="22.5" customHeight="1">
      <c r="A27" s="178" t="s">
        <v>40</v>
      </c>
      <c r="F27" s="177">
        <v>70</v>
      </c>
      <c r="G27" s="177">
        <v>120</v>
      </c>
      <c r="H27" s="177">
        <v>84</v>
      </c>
      <c r="I27" s="177">
        <v>127.6</v>
      </c>
      <c r="J27" s="177">
        <v>301</v>
      </c>
      <c r="K27" s="177" t="s">
        <v>243</v>
      </c>
      <c r="L27" s="177">
        <v>171</v>
      </c>
      <c r="M27" s="177">
        <v>430</v>
      </c>
      <c r="N27" s="177">
        <v>184.5</v>
      </c>
      <c r="O27" s="177">
        <v>777</v>
      </c>
      <c r="P27" s="178" t="s">
        <v>44</v>
      </c>
    </row>
    <row r="28" spans="1:18" s="172" customFormat="1" ht="3" customHeight="1">
      <c r="A28" s="181"/>
      <c r="B28" s="181"/>
      <c r="C28" s="181"/>
      <c r="D28" s="181"/>
      <c r="E28" s="182"/>
      <c r="F28" s="183"/>
      <c r="G28" s="183"/>
      <c r="H28" s="183"/>
      <c r="I28" s="183"/>
      <c r="J28" s="183"/>
      <c r="K28" s="183"/>
      <c r="L28" s="183"/>
      <c r="M28" s="183"/>
      <c r="N28" s="183"/>
      <c r="O28" s="183"/>
      <c r="P28" s="184"/>
      <c r="Q28" s="181"/>
      <c r="R28" s="181"/>
    </row>
    <row r="29" spans="1:18" s="172" customFormat="1" ht="3" customHeight="1">
      <c r="A29" s="185"/>
      <c r="B29" s="185"/>
      <c r="C29" s="185"/>
      <c r="D29" s="185"/>
      <c r="E29" s="185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5"/>
      <c r="Q29" s="185"/>
      <c r="R29" s="185"/>
    </row>
    <row r="30" spans="1:18" s="172" customFormat="1" ht="16.5" customHeight="1">
      <c r="C30" s="186" t="s">
        <v>4</v>
      </c>
      <c r="D30" s="172" t="s">
        <v>289</v>
      </c>
    </row>
    <row r="31" spans="1:18">
      <c r="C31" s="186" t="s">
        <v>5</v>
      </c>
      <c r="D31" s="172" t="s">
        <v>290</v>
      </c>
    </row>
  </sheetData>
  <mergeCells count="9">
    <mergeCell ref="A4:E17"/>
    <mergeCell ref="F4:O4"/>
    <mergeCell ref="P4:R17"/>
    <mergeCell ref="F5:H5"/>
    <mergeCell ref="J5:N5"/>
    <mergeCell ref="F6:H6"/>
    <mergeCell ref="J6:N6"/>
    <mergeCell ref="F7:G7"/>
    <mergeCell ref="F8:G8"/>
  </mergeCells>
  <pageMargins left="0.55118110236220474" right="0" top="0.78740157480314965" bottom="0.19685039370078741" header="0.51181102362204722" footer="0.51181102362204722"/>
  <pageSetup paperSize="9" scale="9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showGridLines="0" topLeftCell="J20" workbookViewId="0">
      <selection activeCell="A29" sqref="A29:XFD29"/>
    </sheetView>
  </sheetViews>
  <sheetFormatPr defaultColWidth="9.09765625" defaultRowHeight="21.75"/>
  <cols>
    <col min="1" max="1" width="1" style="3" customWidth="1"/>
    <col min="2" max="2" width="0.8984375" style="3" customWidth="1"/>
    <col min="3" max="3" width="4.59765625" style="3" customWidth="1"/>
    <col min="4" max="4" width="5.19921875" style="3" customWidth="1"/>
    <col min="5" max="5" width="14.69921875" style="3" customWidth="1"/>
    <col min="6" max="7" width="8.69921875" style="3" customWidth="1"/>
    <col min="8" max="8" width="9" style="3" customWidth="1"/>
    <col min="9" max="9" width="10.59765625" style="3" customWidth="1"/>
    <col min="10" max="10" width="10.5" style="3" bestFit="1" customWidth="1"/>
    <col min="11" max="11" width="9.19921875" style="3" customWidth="1"/>
    <col min="12" max="12" width="11.19921875" style="3" customWidth="1"/>
    <col min="13" max="13" width="9.19921875" style="3" customWidth="1"/>
    <col min="14" max="14" width="11" style="3" customWidth="1"/>
    <col min="15" max="15" width="8" style="3" customWidth="1"/>
    <col min="16" max="16" width="0.69921875" style="3" customWidth="1"/>
    <col min="17" max="17" width="26.09765625" style="3" customWidth="1"/>
    <col min="18" max="18" width="0.8984375" style="3" customWidth="1"/>
    <col min="19" max="19" width="4" style="3" customWidth="1"/>
    <col min="20" max="20" width="6" style="3" customWidth="1"/>
    <col min="21" max="16384" width="9.09765625" style="3"/>
  </cols>
  <sheetData>
    <row r="1" spans="1:19" s="1" customFormat="1">
      <c r="B1" s="1" t="s">
        <v>0</v>
      </c>
      <c r="D1" s="2">
        <v>8.6</v>
      </c>
      <c r="E1" s="1" t="s">
        <v>283</v>
      </c>
    </row>
    <row r="2" spans="1:19" s="1" customFormat="1">
      <c r="B2" s="1" t="s">
        <v>146</v>
      </c>
      <c r="C2" s="5"/>
      <c r="D2" s="2">
        <v>8.6</v>
      </c>
      <c r="E2" s="1" t="s">
        <v>284</v>
      </c>
    </row>
    <row r="3" spans="1:19" s="1" customFormat="1" ht="6" customHeight="1">
      <c r="B3" s="5"/>
      <c r="C3" s="5"/>
      <c r="D3" s="8"/>
      <c r="E3" s="5"/>
    </row>
    <row r="4" spans="1:19" s="1" customFormat="1" ht="18" customHeight="1">
      <c r="A4" s="269" t="s">
        <v>121</v>
      </c>
      <c r="B4" s="269"/>
      <c r="C4" s="269"/>
      <c r="D4" s="269"/>
      <c r="E4" s="270"/>
      <c r="F4" s="327" t="s">
        <v>123</v>
      </c>
      <c r="G4" s="328"/>
      <c r="H4" s="328"/>
      <c r="I4" s="328"/>
      <c r="J4" s="328"/>
      <c r="K4" s="328"/>
      <c r="L4" s="328"/>
      <c r="M4" s="328"/>
      <c r="N4" s="328"/>
      <c r="O4" s="329"/>
      <c r="P4" s="278" t="s">
        <v>122</v>
      </c>
      <c r="Q4" s="269"/>
      <c r="R4" s="4"/>
      <c r="S4" s="4"/>
    </row>
    <row r="5" spans="1:19" s="29" customFormat="1" ht="17.25" customHeight="1">
      <c r="A5" s="271"/>
      <c r="B5" s="271"/>
      <c r="C5" s="271"/>
      <c r="D5" s="271"/>
      <c r="E5" s="272"/>
      <c r="F5" s="282" t="s">
        <v>153</v>
      </c>
      <c r="G5" s="282"/>
      <c r="H5" s="282"/>
      <c r="I5" s="77"/>
      <c r="J5" s="281" t="s">
        <v>30</v>
      </c>
      <c r="K5" s="281"/>
      <c r="L5" s="281"/>
      <c r="M5" s="281"/>
      <c r="N5" s="281"/>
      <c r="O5" s="73"/>
      <c r="P5" s="279"/>
      <c r="Q5" s="271"/>
    </row>
    <row r="6" spans="1:19" s="29" customFormat="1" ht="17.25" customHeight="1">
      <c r="A6" s="271"/>
      <c r="B6" s="271"/>
      <c r="C6" s="271"/>
      <c r="D6" s="271"/>
      <c r="E6" s="272"/>
      <c r="F6" s="283" t="s">
        <v>81</v>
      </c>
      <c r="G6" s="283"/>
      <c r="H6" s="283"/>
      <c r="I6" s="244"/>
      <c r="J6" s="283" t="s">
        <v>34</v>
      </c>
      <c r="K6" s="283"/>
      <c r="L6" s="283"/>
      <c r="M6" s="283"/>
      <c r="N6" s="283"/>
      <c r="O6" s="247"/>
      <c r="P6" s="279"/>
      <c r="Q6" s="271"/>
    </row>
    <row r="7" spans="1:19" s="29" customFormat="1" ht="18.75" customHeight="1">
      <c r="A7" s="271"/>
      <c r="B7" s="271"/>
      <c r="C7" s="271"/>
      <c r="D7" s="271"/>
      <c r="E7" s="272"/>
      <c r="F7" s="284" t="s">
        <v>82</v>
      </c>
      <c r="G7" s="284"/>
      <c r="H7" s="244" t="s">
        <v>91</v>
      </c>
      <c r="I7" s="244"/>
      <c r="J7" s="246"/>
      <c r="K7" s="244"/>
      <c r="L7" s="244"/>
      <c r="M7" s="244"/>
      <c r="N7" s="244"/>
      <c r="O7" s="244"/>
      <c r="P7" s="279"/>
      <c r="Q7" s="271"/>
    </row>
    <row r="8" spans="1:19" s="29" customFormat="1" ht="16.5" customHeight="1">
      <c r="A8" s="271"/>
      <c r="B8" s="271"/>
      <c r="C8" s="271"/>
      <c r="D8" s="271"/>
      <c r="E8" s="272"/>
      <c r="F8" s="283" t="s">
        <v>83</v>
      </c>
      <c r="G8" s="283"/>
      <c r="H8" s="244" t="s">
        <v>230</v>
      </c>
      <c r="I8" s="244"/>
      <c r="J8" s="244"/>
      <c r="K8" s="242"/>
      <c r="L8" s="244"/>
      <c r="M8" s="244"/>
      <c r="N8" s="244" t="s">
        <v>94</v>
      </c>
      <c r="O8" s="244"/>
      <c r="P8" s="279"/>
      <c r="Q8" s="271"/>
    </row>
    <row r="9" spans="1:19" s="29" customFormat="1" ht="15.75" customHeight="1">
      <c r="A9" s="271"/>
      <c r="B9" s="271"/>
      <c r="C9" s="271"/>
      <c r="D9" s="271"/>
      <c r="E9" s="272"/>
      <c r="F9" s="246" t="s">
        <v>84</v>
      </c>
      <c r="G9" s="246" t="s">
        <v>86</v>
      </c>
      <c r="H9" s="244" t="s">
        <v>231</v>
      </c>
      <c r="I9" s="244" t="s">
        <v>206</v>
      </c>
      <c r="J9" s="244"/>
      <c r="K9" s="244" t="s">
        <v>98</v>
      </c>
      <c r="L9" s="244"/>
      <c r="M9" s="244"/>
      <c r="N9" s="244" t="s">
        <v>103</v>
      </c>
      <c r="O9" s="244"/>
      <c r="P9" s="279"/>
      <c r="Q9" s="271"/>
    </row>
    <row r="10" spans="1:19" s="29" customFormat="1" ht="15.75" customHeight="1">
      <c r="A10" s="271"/>
      <c r="B10" s="271"/>
      <c r="C10" s="271"/>
      <c r="D10" s="271"/>
      <c r="E10" s="272"/>
      <c r="F10" s="244" t="s">
        <v>154</v>
      </c>
      <c r="G10" s="244" t="s">
        <v>87</v>
      </c>
      <c r="H10" s="244" t="s">
        <v>93</v>
      </c>
      <c r="I10" s="244" t="s">
        <v>88</v>
      </c>
      <c r="J10" s="244" t="s">
        <v>209</v>
      </c>
      <c r="K10" s="242" t="s">
        <v>76</v>
      </c>
      <c r="L10" s="244" t="s">
        <v>238</v>
      </c>
      <c r="M10" s="244" t="s">
        <v>99</v>
      </c>
      <c r="N10" s="240" t="s">
        <v>104</v>
      </c>
      <c r="O10" s="244"/>
      <c r="P10" s="279"/>
      <c r="Q10" s="271"/>
    </row>
    <row r="11" spans="1:19" s="29" customFormat="1" ht="15.75" customHeight="1">
      <c r="A11" s="271"/>
      <c r="B11" s="271"/>
      <c r="C11" s="271"/>
      <c r="D11" s="271"/>
      <c r="E11" s="272"/>
      <c r="F11" s="244" t="s">
        <v>85</v>
      </c>
      <c r="G11" s="244" t="s">
        <v>85</v>
      </c>
      <c r="H11" s="244" t="s">
        <v>90</v>
      </c>
      <c r="I11" s="244" t="s">
        <v>89</v>
      </c>
      <c r="J11" s="244" t="s">
        <v>96</v>
      </c>
      <c r="K11" s="239" t="s">
        <v>213</v>
      </c>
      <c r="L11" s="244" t="s">
        <v>239</v>
      </c>
      <c r="M11" s="244" t="s">
        <v>100</v>
      </c>
      <c r="N11" s="85" t="s">
        <v>224</v>
      </c>
      <c r="O11" s="244" t="s">
        <v>234</v>
      </c>
      <c r="P11" s="279"/>
      <c r="Q11" s="271"/>
    </row>
    <row r="12" spans="1:19" s="29" customFormat="1" ht="15.75" customHeight="1">
      <c r="A12" s="271"/>
      <c r="B12" s="271"/>
      <c r="C12" s="271"/>
      <c r="D12" s="271"/>
      <c r="E12" s="272"/>
      <c r="F12" s="244" t="s">
        <v>149</v>
      </c>
      <c r="G12" s="244" t="s">
        <v>151</v>
      </c>
      <c r="H12" s="244" t="s">
        <v>232</v>
      </c>
      <c r="I12" s="244" t="s">
        <v>90</v>
      </c>
      <c r="J12" s="244" t="s">
        <v>210</v>
      </c>
      <c r="K12" s="239" t="s">
        <v>214</v>
      </c>
      <c r="L12" s="242" t="s">
        <v>236</v>
      </c>
      <c r="M12" s="244" t="s">
        <v>101</v>
      </c>
      <c r="N12" s="85" t="s">
        <v>225</v>
      </c>
      <c r="O12" s="244" t="s">
        <v>105</v>
      </c>
      <c r="P12" s="279"/>
      <c r="Q12" s="271"/>
    </row>
    <row r="13" spans="1:19" s="29" customFormat="1" ht="15.75" customHeight="1">
      <c r="A13" s="271"/>
      <c r="B13" s="271"/>
      <c r="C13" s="271"/>
      <c r="D13" s="271"/>
      <c r="E13" s="272"/>
      <c r="F13" s="244" t="s">
        <v>150</v>
      </c>
      <c r="G13" s="244" t="s">
        <v>150</v>
      </c>
      <c r="H13" s="244" t="s">
        <v>233</v>
      </c>
      <c r="I13" s="244" t="s">
        <v>207</v>
      </c>
      <c r="J13" s="244" t="s">
        <v>95</v>
      </c>
      <c r="K13" s="244" t="s">
        <v>218</v>
      </c>
      <c r="L13" s="242" t="s">
        <v>218</v>
      </c>
      <c r="M13" s="244" t="s">
        <v>102</v>
      </c>
      <c r="N13" s="240" t="s">
        <v>226</v>
      </c>
      <c r="O13" s="244" t="s">
        <v>106</v>
      </c>
      <c r="P13" s="279"/>
      <c r="Q13" s="271"/>
    </row>
    <row r="14" spans="1:19" s="29" customFormat="1" ht="15.75" customHeight="1">
      <c r="A14" s="271"/>
      <c r="B14" s="271"/>
      <c r="C14" s="271"/>
      <c r="D14" s="271"/>
      <c r="E14" s="272"/>
      <c r="F14" s="41"/>
      <c r="G14" s="34"/>
      <c r="H14" s="244" t="s">
        <v>205</v>
      </c>
      <c r="I14" s="244" t="s">
        <v>208</v>
      </c>
      <c r="J14" s="244" t="s">
        <v>97</v>
      </c>
      <c r="K14" s="244" t="s">
        <v>217</v>
      </c>
      <c r="L14" s="242" t="s">
        <v>219</v>
      </c>
      <c r="M14" s="244" t="s">
        <v>221</v>
      </c>
      <c r="N14" s="240" t="s">
        <v>227</v>
      </c>
      <c r="O14" s="244" t="s">
        <v>109</v>
      </c>
      <c r="P14" s="279"/>
      <c r="Q14" s="271"/>
    </row>
    <row r="15" spans="1:19" s="29" customFormat="1" ht="15.75" customHeight="1">
      <c r="A15" s="271"/>
      <c r="B15" s="271"/>
      <c r="C15" s="271"/>
      <c r="D15" s="271"/>
      <c r="E15" s="272"/>
      <c r="F15" s="41"/>
      <c r="G15" s="34"/>
      <c r="H15" s="244" t="s">
        <v>152</v>
      </c>
      <c r="I15" s="244" t="s">
        <v>152</v>
      </c>
      <c r="J15" s="244" t="s">
        <v>211</v>
      </c>
      <c r="K15" s="239" t="s">
        <v>215</v>
      </c>
      <c r="L15" s="242" t="s">
        <v>220</v>
      </c>
      <c r="M15" s="244" t="s">
        <v>222</v>
      </c>
      <c r="N15" s="85" t="s">
        <v>229</v>
      </c>
      <c r="O15" s="244" t="s">
        <v>110</v>
      </c>
      <c r="P15" s="279"/>
      <c r="Q15" s="271"/>
    </row>
    <row r="16" spans="1:19" s="29" customFormat="1" ht="15.75" customHeight="1">
      <c r="A16" s="273"/>
      <c r="B16" s="273"/>
      <c r="C16" s="273"/>
      <c r="D16" s="273"/>
      <c r="E16" s="274"/>
      <c r="F16" s="245"/>
      <c r="G16" s="245"/>
      <c r="H16" s="245" t="s">
        <v>92</v>
      </c>
      <c r="I16" s="245" t="s">
        <v>191</v>
      </c>
      <c r="J16" s="245" t="s">
        <v>212</v>
      </c>
      <c r="K16" s="245" t="s">
        <v>216</v>
      </c>
      <c r="L16" s="243" t="s">
        <v>200</v>
      </c>
      <c r="M16" s="245" t="s">
        <v>223</v>
      </c>
      <c r="N16" s="241" t="s">
        <v>228</v>
      </c>
      <c r="O16" s="245" t="s">
        <v>111</v>
      </c>
      <c r="P16" s="280"/>
      <c r="Q16" s="273"/>
    </row>
    <row r="17" spans="1:17" s="29" customFormat="1" ht="3" customHeight="1">
      <c r="A17" s="239"/>
      <c r="B17" s="239"/>
      <c r="C17" s="239"/>
      <c r="D17" s="239"/>
      <c r="E17" s="239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242"/>
      <c r="Q17" s="28"/>
    </row>
    <row r="18" spans="1:17" s="50" customFormat="1" ht="21" customHeight="1">
      <c r="A18" s="52" t="s">
        <v>118</v>
      </c>
      <c r="B18" s="52"/>
      <c r="C18" s="52"/>
      <c r="D18" s="52"/>
      <c r="E18" s="135"/>
      <c r="F18" s="132">
        <v>60698.8</v>
      </c>
      <c r="G18" s="132">
        <v>16544.900000000001</v>
      </c>
      <c r="H18" s="132">
        <v>37098.379999999997</v>
      </c>
      <c r="I18" s="132">
        <v>72388.19</v>
      </c>
      <c r="J18" s="132">
        <v>64640.78</v>
      </c>
      <c r="K18" s="132">
        <v>3951.73</v>
      </c>
      <c r="L18" s="132">
        <v>8478.8700000000008</v>
      </c>
      <c r="M18" s="132">
        <v>58230.59</v>
      </c>
      <c r="N18" s="132">
        <v>78060.78</v>
      </c>
      <c r="O18" s="155">
        <v>100157.36</v>
      </c>
      <c r="P18" s="69" t="s">
        <v>185</v>
      </c>
    </row>
    <row r="19" spans="1:17" s="50" customFormat="1" ht="15" customHeight="1">
      <c r="C19" s="52"/>
      <c r="D19" s="52"/>
      <c r="E19" s="135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69" t="s">
        <v>45</v>
      </c>
      <c r="Q19" s="52"/>
    </row>
    <row r="20" spans="1:17" s="50" customFormat="1" ht="19.5" customHeight="1">
      <c r="A20" s="52" t="s">
        <v>164</v>
      </c>
      <c r="B20" s="52"/>
      <c r="C20" s="52"/>
      <c r="D20" s="52"/>
      <c r="E20" s="135"/>
      <c r="F20" s="132">
        <v>186339</v>
      </c>
      <c r="G20" s="132">
        <v>255642</v>
      </c>
      <c r="H20" s="132">
        <v>88682</v>
      </c>
      <c r="I20" s="132">
        <v>215867</v>
      </c>
      <c r="J20" s="132">
        <v>617733</v>
      </c>
      <c r="K20" s="132">
        <v>55206</v>
      </c>
      <c r="L20" s="132">
        <v>219120</v>
      </c>
      <c r="M20" s="132">
        <v>187456</v>
      </c>
      <c r="N20" s="132">
        <v>148115</v>
      </c>
      <c r="O20" s="132">
        <v>174717</v>
      </c>
      <c r="P20" s="69"/>
      <c r="Q20" s="52" t="s">
        <v>186</v>
      </c>
    </row>
    <row r="21" spans="1:17" s="50" customFormat="1" ht="19.5" customHeight="1">
      <c r="A21" s="52" t="s">
        <v>37</v>
      </c>
      <c r="B21" s="52"/>
      <c r="C21" s="52"/>
      <c r="D21" s="52"/>
      <c r="E21" s="135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69" t="s">
        <v>49</v>
      </c>
      <c r="Q21" s="52"/>
    </row>
    <row r="22" spans="1:17" s="35" customFormat="1" ht="16.5" customHeight="1">
      <c r="A22" s="43" t="s">
        <v>36</v>
      </c>
      <c r="B22" s="29"/>
      <c r="C22" s="43"/>
      <c r="D22" s="43"/>
      <c r="E22" s="68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70"/>
      <c r="Q22" s="43" t="s">
        <v>187</v>
      </c>
    </row>
    <row r="23" spans="1:17" s="35" customFormat="1" ht="16.5" customHeight="1">
      <c r="A23" s="43"/>
      <c r="B23" s="43" t="s">
        <v>54</v>
      </c>
      <c r="C23" s="43"/>
      <c r="D23" s="43"/>
      <c r="E23" s="68"/>
      <c r="F23" s="104" t="s">
        <v>285</v>
      </c>
      <c r="G23" s="104" t="s">
        <v>285</v>
      </c>
      <c r="H23" s="104" t="s">
        <v>285</v>
      </c>
      <c r="I23" s="104">
        <v>34316</v>
      </c>
      <c r="J23" s="104">
        <v>244310</v>
      </c>
      <c r="K23" s="104" t="s">
        <v>285</v>
      </c>
      <c r="L23" s="104">
        <v>143547</v>
      </c>
      <c r="M23" s="104">
        <v>43329</v>
      </c>
      <c r="N23" s="104">
        <v>32496</v>
      </c>
      <c r="O23" s="104">
        <v>42129</v>
      </c>
      <c r="P23" s="70"/>
      <c r="Q23" s="43" t="s">
        <v>188</v>
      </c>
    </row>
    <row r="24" spans="1:17" s="35" customFormat="1" ht="16.5" customHeight="1">
      <c r="A24" s="43"/>
      <c r="B24" s="43" t="s">
        <v>55</v>
      </c>
      <c r="C24" s="43"/>
      <c r="D24" s="43"/>
      <c r="E24" s="68"/>
      <c r="F24" s="104" t="s">
        <v>285</v>
      </c>
      <c r="G24" s="104" t="s">
        <v>285</v>
      </c>
      <c r="H24" s="104" t="s">
        <v>285</v>
      </c>
      <c r="I24" s="104" t="s">
        <v>285</v>
      </c>
      <c r="J24" s="104">
        <v>21049</v>
      </c>
      <c r="K24" s="104" t="s">
        <v>285</v>
      </c>
      <c r="L24" s="104">
        <v>4350</v>
      </c>
      <c r="M24" s="104">
        <v>1701</v>
      </c>
      <c r="N24" s="104">
        <v>3735</v>
      </c>
      <c r="O24" s="104">
        <v>2789</v>
      </c>
      <c r="P24" s="70"/>
      <c r="Q24" s="43" t="s">
        <v>50</v>
      </c>
    </row>
    <row r="25" spans="1:17" s="35" customFormat="1" ht="16.5" customHeight="1">
      <c r="A25" s="43"/>
      <c r="B25" s="43" t="s">
        <v>56</v>
      </c>
      <c r="C25" s="43"/>
      <c r="D25" s="43"/>
      <c r="E25" s="68"/>
      <c r="F25" s="104">
        <v>33232</v>
      </c>
      <c r="G25" s="104">
        <v>76385</v>
      </c>
      <c r="H25" s="104">
        <v>39301</v>
      </c>
      <c r="I25" s="104">
        <v>81815</v>
      </c>
      <c r="J25" s="104">
        <v>309413</v>
      </c>
      <c r="K25" s="104">
        <v>44579</v>
      </c>
      <c r="L25" s="104">
        <v>46245</v>
      </c>
      <c r="M25" s="104">
        <v>121324</v>
      </c>
      <c r="N25" s="104">
        <v>51178</v>
      </c>
      <c r="O25" s="104">
        <v>86017</v>
      </c>
      <c r="P25" s="70"/>
      <c r="Q25" s="43" t="s">
        <v>51</v>
      </c>
    </row>
    <row r="26" spans="1:17" s="35" customFormat="1" ht="16.5" customHeight="1">
      <c r="A26" s="43"/>
      <c r="B26" s="43" t="s">
        <v>57</v>
      </c>
      <c r="C26" s="43"/>
      <c r="D26" s="43"/>
      <c r="E26" s="68"/>
      <c r="F26" s="104">
        <v>2068</v>
      </c>
      <c r="G26" s="104" t="s">
        <v>285</v>
      </c>
      <c r="H26" s="104" t="s">
        <v>285</v>
      </c>
      <c r="I26" s="104">
        <v>47521</v>
      </c>
      <c r="J26" s="104">
        <v>17046</v>
      </c>
      <c r="K26" s="104">
        <v>2125</v>
      </c>
      <c r="L26" s="104">
        <v>5520</v>
      </c>
      <c r="M26" s="104">
        <v>2160</v>
      </c>
      <c r="N26" s="104">
        <v>18304</v>
      </c>
      <c r="O26" s="104">
        <v>6622</v>
      </c>
      <c r="P26" s="70"/>
      <c r="Q26" s="43" t="s">
        <v>52</v>
      </c>
    </row>
    <row r="27" spans="1:17" s="35" customFormat="1" ht="16.5" customHeight="1">
      <c r="A27" s="43"/>
      <c r="B27" s="43" t="s">
        <v>58</v>
      </c>
      <c r="C27" s="43"/>
      <c r="D27" s="43"/>
      <c r="E27" s="68"/>
      <c r="F27" s="104">
        <v>151039</v>
      </c>
      <c r="G27" s="104">
        <v>179257</v>
      </c>
      <c r="H27" s="104">
        <v>49381</v>
      </c>
      <c r="I27" s="104">
        <v>52215</v>
      </c>
      <c r="J27" s="104">
        <v>25915</v>
      </c>
      <c r="K27" s="104">
        <v>8502</v>
      </c>
      <c r="L27" s="104">
        <v>19458</v>
      </c>
      <c r="M27" s="104">
        <v>18812</v>
      </c>
      <c r="N27" s="104">
        <v>42402</v>
      </c>
      <c r="O27" s="104">
        <v>37160</v>
      </c>
      <c r="P27" s="70"/>
      <c r="Q27" s="43" t="s">
        <v>53</v>
      </c>
    </row>
    <row r="28" spans="1:17" s="35" customFormat="1" ht="16.5" customHeight="1">
      <c r="A28" s="43"/>
      <c r="B28" s="43" t="s">
        <v>119</v>
      </c>
      <c r="C28" s="43"/>
      <c r="D28" s="43"/>
      <c r="E28" s="68"/>
      <c r="F28" s="104" t="s">
        <v>285</v>
      </c>
      <c r="G28" s="104" t="s">
        <v>285</v>
      </c>
      <c r="H28" s="104" t="s">
        <v>285</v>
      </c>
      <c r="I28" s="104" t="s">
        <v>285</v>
      </c>
      <c r="J28" s="104" t="s">
        <v>285</v>
      </c>
      <c r="K28" s="104" t="s">
        <v>285</v>
      </c>
      <c r="L28" s="104" t="s">
        <v>285</v>
      </c>
      <c r="M28" s="104">
        <v>130</v>
      </c>
      <c r="N28" s="104" t="s">
        <v>285</v>
      </c>
      <c r="O28" s="104" t="s">
        <v>285</v>
      </c>
      <c r="P28" s="70"/>
      <c r="Q28" s="43" t="s">
        <v>120</v>
      </c>
    </row>
    <row r="29" spans="1:17" s="35" customFormat="1" ht="16.5" customHeight="1">
      <c r="A29" s="43"/>
      <c r="B29" s="52" t="s">
        <v>77</v>
      </c>
      <c r="C29" s="43"/>
      <c r="D29" s="43"/>
      <c r="E29" s="68"/>
      <c r="F29" s="104" t="s">
        <v>240</v>
      </c>
      <c r="G29" s="104" t="s">
        <v>240</v>
      </c>
      <c r="H29" s="104" t="s">
        <v>240</v>
      </c>
      <c r="I29" s="104" t="s">
        <v>240</v>
      </c>
      <c r="J29" s="104" t="s">
        <v>240</v>
      </c>
      <c r="K29" s="104" t="s">
        <v>240</v>
      </c>
      <c r="L29" s="104" t="s">
        <v>240</v>
      </c>
      <c r="M29" s="104" t="s">
        <v>240</v>
      </c>
      <c r="N29" s="104" t="s">
        <v>240</v>
      </c>
      <c r="O29" s="104" t="s">
        <v>240</v>
      </c>
      <c r="P29" s="70"/>
      <c r="Q29" s="52" t="s">
        <v>80</v>
      </c>
    </row>
    <row r="30" spans="1:17" s="35" customFormat="1" ht="16.5" customHeight="1">
      <c r="A30" s="43"/>
      <c r="B30" s="43" t="s">
        <v>78</v>
      </c>
      <c r="C30" s="43"/>
      <c r="D30" s="43"/>
      <c r="E30" s="68"/>
      <c r="F30" s="104">
        <v>172894.93</v>
      </c>
      <c r="G30" s="104">
        <v>253978.86</v>
      </c>
      <c r="H30" s="104">
        <v>85430.67</v>
      </c>
      <c r="I30" s="104">
        <v>201965.72</v>
      </c>
      <c r="J30" s="104">
        <v>614266.71</v>
      </c>
      <c r="K30" s="104">
        <v>53080.45</v>
      </c>
      <c r="L30" s="134">
        <v>210968.89</v>
      </c>
      <c r="M30" s="104">
        <v>180791.55</v>
      </c>
      <c r="N30" s="104">
        <v>144002.63</v>
      </c>
      <c r="O30" s="104">
        <v>171212.52</v>
      </c>
      <c r="P30" s="70"/>
      <c r="Q30" s="43" t="s">
        <v>165</v>
      </c>
    </row>
    <row r="31" spans="1:17" s="35" customFormat="1" ht="16.5" customHeight="1">
      <c r="A31" s="43"/>
      <c r="B31" s="43" t="s">
        <v>79</v>
      </c>
      <c r="C31" s="43"/>
      <c r="D31" s="43"/>
      <c r="E31" s="68"/>
      <c r="F31" s="104">
        <v>13444</v>
      </c>
      <c r="G31" s="104">
        <v>1662.7</v>
      </c>
      <c r="H31" s="104">
        <v>3251.02</v>
      </c>
      <c r="I31" s="104">
        <v>13901.83</v>
      </c>
      <c r="J31" s="104">
        <v>3467.03</v>
      </c>
      <c r="K31" s="104">
        <v>2125.44</v>
      </c>
      <c r="L31" s="134">
        <v>8150.19</v>
      </c>
      <c r="M31" s="104">
        <v>6664.24</v>
      </c>
      <c r="N31" s="104">
        <v>4111.82</v>
      </c>
      <c r="O31" s="104">
        <v>3504.96</v>
      </c>
      <c r="P31" s="70"/>
      <c r="Q31" s="43" t="s">
        <v>166</v>
      </c>
    </row>
    <row r="32" spans="1:17" ht="0.75" customHeight="1">
      <c r="A32" s="36"/>
      <c r="B32" s="36"/>
      <c r="C32" s="36"/>
      <c r="D32" s="36"/>
      <c r="E32" s="37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9"/>
      <c r="Q32" s="20"/>
    </row>
    <row r="33" spans="3:12" s="35" customFormat="1" ht="6" customHeight="1"/>
    <row r="34" spans="3:12">
      <c r="C34" s="40" t="s">
        <v>4</v>
      </c>
      <c r="D34" s="35" t="s">
        <v>288</v>
      </c>
      <c r="K34" s="40" t="s">
        <v>5</v>
      </c>
      <c r="L34" s="35" t="s">
        <v>368</v>
      </c>
    </row>
  </sheetData>
  <mergeCells count="9">
    <mergeCell ref="A4:E16"/>
    <mergeCell ref="F4:O4"/>
    <mergeCell ref="P4:Q16"/>
    <mergeCell ref="F5:H5"/>
    <mergeCell ref="J5:N5"/>
    <mergeCell ref="F6:H6"/>
    <mergeCell ref="J6:N6"/>
    <mergeCell ref="F7:G7"/>
    <mergeCell ref="F8:G8"/>
  </mergeCells>
  <pageMargins left="0.42" right="0" top="0.78740157480314965" bottom="0" header="0.51181102362204722" footer="0.51181102362204722"/>
  <pageSetup paperSize="9" scale="9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tabSelected="1" topLeftCell="A18" zoomScaleNormal="100" workbookViewId="0">
      <selection activeCell="A29" sqref="A29:XFD29"/>
    </sheetView>
  </sheetViews>
  <sheetFormatPr defaultColWidth="9.09765625" defaultRowHeight="23.45" customHeight="1"/>
  <cols>
    <col min="1" max="1" width="1.69921875" style="3" customWidth="1"/>
    <col min="2" max="2" width="6.19921875" style="3" customWidth="1"/>
    <col min="3" max="3" width="6" style="3" customWidth="1"/>
    <col min="4" max="4" width="24.09765625" style="3" customWidth="1"/>
    <col min="5" max="5" width="18.19921875" style="3" customWidth="1"/>
    <col min="6" max="6" width="17.3984375" style="3" customWidth="1"/>
    <col min="7" max="7" width="20" style="3" customWidth="1"/>
    <col min="8" max="8" width="18.09765625" style="3" customWidth="1"/>
    <col min="9" max="9" width="1.3984375" style="3" customWidth="1"/>
    <col min="10" max="10" width="35.19921875" style="3" customWidth="1"/>
    <col min="11" max="11" width="1.8984375" style="25" customWidth="1"/>
    <col min="12" max="12" width="4.8984375" style="25" customWidth="1"/>
    <col min="13" max="16384" width="9.09765625" style="25"/>
  </cols>
  <sheetData>
    <row r="1" spans="1:10" s="4" customFormat="1" ht="23.45" customHeight="1">
      <c r="A1" s="1"/>
      <c r="B1" s="1" t="s">
        <v>0</v>
      </c>
      <c r="C1" s="234" t="s">
        <v>369</v>
      </c>
      <c r="D1" s="1"/>
      <c r="E1" s="1"/>
      <c r="F1" s="1"/>
      <c r="G1" s="1"/>
      <c r="H1" s="1"/>
      <c r="I1" s="1"/>
      <c r="J1" s="3"/>
    </row>
    <row r="2" spans="1:10" s="7" customFormat="1" ht="23.45" customHeight="1">
      <c r="A2" s="5"/>
      <c r="B2" s="1" t="s">
        <v>146</v>
      </c>
      <c r="C2" s="234" t="s">
        <v>370</v>
      </c>
      <c r="D2" s="1"/>
      <c r="E2" s="5"/>
      <c r="F2" s="5"/>
      <c r="G2" s="5"/>
      <c r="H2" s="5"/>
      <c r="I2" s="5"/>
      <c r="J2" s="6"/>
    </row>
    <row r="3" spans="1:10" s="7" customFormat="1" ht="14.45" customHeight="1">
      <c r="A3" s="5"/>
      <c r="B3" s="5"/>
      <c r="C3" s="8"/>
      <c r="D3" s="5"/>
      <c r="E3" s="5"/>
      <c r="F3" s="5"/>
      <c r="G3" s="5"/>
      <c r="H3" s="5"/>
      <c r="I3" s="5"/>
      <c r="J3" s="9"/>
    </row>
    <row r="4" spans="1:10" s="11" customFormat="1" ht="23.45" customHeight="1">
      <c r="A4" s="260" t="s">
        <v>20</v>
      </c>
      <c r="B4" s="260"/>
      <c r="C4" s="260"/>
      <c r="D4" s="260"/>
      <c r="E4" s="10"/>
      <c r="F4" s="10"/>
      <c r="G4" s="10" t="s">
        <v>25</v>
      </c>
      <c r="H4" s="10" t="s">
        <v>145</v>
      </c>
      <c r="I4" s="263" t="s">
        <v>157</v>
      </c>
      <c r="J4" s="260"/>
    </row>
    <row r="5" spans="1:10" s="11" customFormat="1" ht="23.45" customHeight="1">
      <c r="A5" s="261"/>
      <c r="B5" s="261"/>
      <c r="C5" s="261"/>
      <c r="D5" s="261"/>
      <c r="E5" s="12" t="s">
        <v>21</v>
      </c>
      <c r="F5" s="12" t="s">
        <v>23</v>
      </c>
      <c r="G5" s="12" t="s">
        <v>26</v>
      </c>
      <c r="H5" s="12" t="s">
        <v>27</v>
      </c>
      <c r="I5" s="264"/>
      <c r="J5" s="261"/>
    </row>
    <row r="6" spans="1:10" s="11" customFormat="1" ht="23.45" customHeight="1">
      <c r="A6" s="261"/>
      <c r="B6" s="261"/>
      <c r="C6" s="261"/>
      <c r="D6" s="261"/>
      <c r="E6" s="12" t="s">
        <v>22</v>
      </c>
      <c r="F6" s="12" t="s">
        <v>22</v>
      </c>
      <c r="G6" s="12" t="s">
        <v>45</v>
      </c>
      <c r="H6" s="12" t="s">
        <v>168</v>
      </c>
      <c r="I6" s="264"/>
      <c r="J6" s="261"/>
    </row>
    <row r="7" spans="1:10" s="11" customFormat="1" ht="23.45" customHeight="1">
      <c r="A7" s="262"/>
      <c r="B7" s="262"/>
      <c r="C7" s="262"/>
      <c r="D7" s="262"/>
      <c r="E7" s="13" t="s">
        <v>282</v>
      </c>
      <c r="F7" s="13" t="s">
        <v>204</v>
      </c>
      <c r="G7" s="13" t="s">
        <v>24</v>
      </c>
      <c r="H7" s="13" t="s">
        <v>28</v>
      </c>
      <c r="I7" s="265"/>
      <c r="J7" s="262"/>
    </row>
    <row r="8" spans="1:10" s="14" customFormat="1" ht="19.899999999999999" customHeight="1">
      <c r="A8" s="266" t="s">
        <v>46</v>
      </c>
      <c r="B8" s="266"/>
      <c r="C8" s="266"/>
      <c r="D8" s="267"/>
      <c r="E8" s="91">
        <v>24429</v>
      </c>
      <c r="F8" s="91">
        <v>17840.830000000002</v>
      </c>
      <c r="G8" s="91">
        <v>223238.94</v>
      </c>
      <c r="H8" s="90">
        <f>F8*100/E8</f>
        <v>73.031356175037871</v>
      </c>
      <c r="I8" s="268" t="s">
        <v>72</v>
      </c>
      <c r="J8" s="266"/>
    </row>
    <row r="9" spans="1:10" s="17" customFormat="1" ht="5.45" customHeight="1">
      <c r="A9" s="15"/>
      <c r="B9" s="15"/>
      <c r="C9" s="15"/>
      <c r="D9" s="15"/>
      <c r="E9" s="16"/>
      <c r="F9" s="16"/>
      <c r="G9" s="16"/>
      <c r="H9" s="16"/>
      <c r="I9" s="16"/>
      <c r="J9" s="15"/>
    </row>
    <row r="10" spans="1:10" s="14" customFormat="1" ht="19.899999999999999" customHeight="1">
      <c r="A10" s="150" t="s">
        <v>29</v>
      </c>
      <c r="B10" s="148"/>
      <c r="C10" s="148"/>
      <c r="E10" s="91">
        <f>SUM(E11:E13)/3</f>
        <v>22163.666666666668</v>
      </c>
      <c r="F10" s="91">
        <f>SUM(F11:F13)/3</f>
        <v>17439.793333333331</v>
      </c>
      <c r="G10" s="91">
        <f>SUM(G11:G13)/3</f>
        <v>176887.66666666666</v>
      </c>
      <c r="H10" s="90">
        <f>F10*100/E10</f>
        <v>78.686408686889934</v>
      </c>
      <c r="I10" s="151" t="s">
        <v>48</v>
      </c>
      <c r="J10" s="150"/>
    </row>
    <row r="11" spans="1:10" s="149" customFormat="1" ht="19.899999999999999" customHeight="1">
      <c r="A11" s="152"/>
      <c r="B11" s="153" t="s">
        <v>47</v>
      </c>
      <c r="C11" s="152"/>
      <c r="D11" s="152"/>
      <c r="E11" s="92">
        <v>21836</v>
      </c>
      <c r="F11" s="92">
        <v>14754.05</v>
      </c>
      <c r="G11" s="92">
        <v>186339</v>
      </c>
      <c r="H11" s="156">
        <f t="shared" ref="H11:H25" si="0">F11*100/E11</f>
        <v>67.567549001648658</v>
      </c>
      <c r="I11" s="154"/>
      <c r="J11" s="153" t="s">
        <v>33</v>
      </c>
    </row>
    <row r="12" spans="1:10" s="149" customFormat="1" ht="19.899999999999999" customHeight="1">
      <c r="A12" s="152"/>
      <c r="B12" s="153" t="s">
        <v>155</v>
      </c>
      <c r="C12" s="152"/>
      <c r="D12" s="152"/>
      <c r="E12" s="92">
        <v>31657</v>
      </c>
      <c r="F12" s="92">
        <v>26145.439999999999</v>
      </c>
      <c r="G12" s="92">
        <v>255642</v>
      </c>
      <c r="H12" s="156">
        <f t="shared" si="0"/>
        <v>82.589758979056768</v>
      </c>
      <c r="I12" s="154"/>
      <c r="J12" s="153" t="s">
        <v>156</v>
      </c>
    </row>
    <row r="13" spans="1:10" s="149" customFormat="1" ht="19.899999999999999" customHeight="1">
      <c r="A13" s="152"/>
      <c r="B13" s="153" t="s">
        <v>148</v>
      </c>
      <c r="C13" s="152"/>
      <c r="E13" s="92">
        <v>12998</v>
      </c>
      <c r="F13" s="92">
        <v>11419.89</v>
      </c>
      <c r="G13" s="92">
        <v>88682</v>
      </c>
      <c r="H13" s="156">
        <f t="shared" si="0"/>
        <v>87.858824434528387</v>
      </c>
      <c r="I13" s="154"/>
      <c r="J13" s="153" t="s">
        <v>147</v>
      </c>
    </row>
    <row r="14" spans="1:10" s="14" customFormat="1" ht="23.45" customHeight="1">
      <c r="A14" s="150" t="s">
        <v>190</v>
      </c>
      <c r="B14" s="150"/>
      <c r="C14" s="148"/>
      <c r="D14" s="148"/>
      <c r="E14" s="158">
        <v>26610</v>
      </c>
      <c r="F14" s="158">
        <v>21476.62</v>
      </c>
      <c r="G14" s="158">
        <v>215867</v>
      </c>
      <c r="H14" s="157">
        <f t="shared" si="0"/>
        <v>80.708831266441194</v>
      </c>
      <c r="I14" s="151" t="s">
        <v>237</v>
      </c>
      <c r="J14" s="150"/>
    </row>
    <row r="15" spans="1:10" s="14" customFormat="1" ht="23.45" customHeight="1">
      <c r="A15" s="150" t="s">
        <v>30</v>
      </c>
      <c r="B15" s="150"/>
      <c r="C15" s="148"/>
      <c r="D15" s="148"/>
      <c r="E15" s="158">
        <f>SUM(E16:E24)/5</f>
        <v>27783.8</v>
      </c>
      <c r="F15" s="158">
        <f t="shared" ref="F15:G15" si="1">SUM(F16:F24)/5</f>
        <v>19502.376</v>
      </c>
      <c r="G15" s="158">
        <f t="shared" si="1"/>
        <v>245526</v>
      </c>
      <c r="H15" s="157">
        <f t="shared" si="0"/>
        <v>70.193335684823538</v>
      </c>
      <c r="I15" s="151" t="s">
        <v>34</v>
      </c>
      <c r="J15" s="150"/>
    </row>
    <row r="16" spans="1:10" s="149" customFormat="1" ht="19.899999999999999" customHeight="1">
      <c r="A16" s="152"/>
      <c r="B16" s="149" t="s">
        <v>192</v>
      </c>
      <c r="C16" s="152"/>
      <c r="E16" s="92">
        <v>51426</v>
      </c>
      <c r="F16" s="92">
        <v>31054.26</v>
      </c>
      <c r="G16" s="92">
        <v>617733</v>
      </c>
      <c r="H16" s="156">
        <f t="shared" si="0"/>
        <v>60.386302648465758</v>
      </c>
      <c r="I16" s="154"/>
      <c r="J16" s="153" t="s">
        <v>201</v>
      </c>
    </row>
    <row r="17" spans="1:10" s="149" customFormat="1" ht="19.899999999999999" customHeight="1">
      <c r="A17" s="152"/>
      <c r="C17" s="152"/>
      <c r="D17" s="152"/>
      <c r="E17" s="92"/>
      <c r="F17" s="92"/>
      <c r="G17" s="92"/>
      <c r="H17" s="156"/>
      <c r="I17" s="154"/>
      <c r="J17" s="153" t="s">
        <v>198</v>
      </c>
    </row>
    <row r="18" spans="1:10" s="149" customFormat="1" ht="19.899999999999999" customHeight="1">
      <c r="A18" s="152"/>
      <c r="B18" s="149" t="s">
        <v>193</v>
      </c>
      <c r="C18" s="152"/>
      <c r="E18" s="92">
        <v>21803</v>
      </c>
      <c r="F18" s="92">
        <v>13173.27</v>
      </c>
      <c r="G18" s="92">
        <v>55206</v>
      </c>
      <c r="H18" s="156">
        <f t="shared" si="0"/>
        <v>60.419529422556529</v>
      </c>
      <c r="I18" s="154"/>
      <c r="J18" s="153" t="s">
        <v>197</v>
      </c>
    </row>
    <row r="19" spans="1:10" s="149" customFormat="1" ht="19.899999999999999" customHeight="1">
      <c r="A19" s="152"/>
      <c r="C19" s="152"/>
      <c r="D19" s="152"/>
      <c r="E19" s="92"/>
      <c r="F19" s="92"/>
      <c r="G19" s="92"/>
      <c r="H19" s="156"/>
      <c r="I19" s="154"/>
      <c r="J19" s="153" t="s">
        <v>199</v>
      </c>
    </row>
    <row r="20" spans="1:10" s="149" customFormat="1" ht="19.899999999999999" customHeight="1">
      <c r="A20" s="152"/>
      <c r="B20" s="149" t="s">
        <v>194</v>
      </c>
      <c r="C20" s="152"/>
      <c r="E20" s="92">
        <v>23151</v>
      </c>
      <c r="F20" s="92">
        <v>19252.36</v>
      </c>
      <c r="G20" s="92">
        <v>219120</v>
      </c>
      <c r="H20" s="156">
        <f t="shared" si="0"/>
        <v>83.159949894173039</v>
      </c>
      <c r="I20" s="154"/>
      <c r="J20" s="153" t="s">
        <v>200</v>
      </c>
    </row>
    <row r="21" spans="1:10" s="149" customFormat="1" ht="19.899999999999999" customHeight="1">
      <c r="A21" s="152"/>
      <c r="B21" s="149" t="s">
        <v>195</v>
      </c>
      <c r="C21" s="152"/>
      <c r="D21" s="152"/>
      <c r="E21" s="92">
        <v>23079</v>
      </c>
      <c r="F21" s="92">
        <v>17533.03</v>
      </c>
      <c r="G21" s="92">
        <v>187456</v>
      </c>
      <c r="H21" s="156">
        <f t="shared" si="0"/>
        <v>75.969626066987303</v>
      </c>
      <c r="I21" s="154"/>
      <c r="J21" s="153" t="s">
        <v>167</v>
      </c>
    </row>
    <row r="22" spans="1:10" s="149" customFormat="1" ht="19.899999999999999" customHeight="1">
      <c r="A22" s="152"/>
      <c r="B22" s="153" t="s">
        <v>31</v>
      </c>
      <c r="C22" s="152"/>
      <c r="E22" s="92"/>
      <c r="F22" s="92"/>
      <c r="G22" s="92"/>
      <c r="H22" s="156"/>
      <c r="I22" s="154"/>
      <c r="J22" s="153" t="s">
        <v>202</v>
      </c>
    </row>
    <row r="23" spans="1:10" s="149" customFormat="1" ht="19.899999999999999" customHeight="1">
      <c r="A23" s="152"/>
      <c r="B23" s="153" t="s">
        <v>196</v>
      </c>
      <c r="C23" s="152"/>
      <c r="D23" s="152"/>
      <c r="E23" s="92">
        <v>19460</v>
      </c>
      <c r="F23" s="92">
        <v>16498.96</v>
      </c>
      <c r="G23" s="92">
        <v>148115</v>
      </c>
      <c r="H23" s="156">
        <f t="shared" si="0"/>
        <v>84.783967112024669</v>
      </c>
      <c r="I23" s="154"/>
      <c r="J23" s="153" t="s">
        <v>203</v>
      </c>
    </row>
    <row r="24" spans="1:10" s="149" customFormat="1" ht="18" customHeight="1">
      <c r="A24" s="152"/>
      <c r="B24" s="153"/>
      <c r="C24" s="152"/>
      <c r="E24" s="18"/>
      <c r="F24" s="18"/>
      <c r="G24" s="18"/>
      <c r="H24" s="90"/>
      <c r="I24" s="154"/>
      <c r="J24" s="153"/>
    </row>
    <row r="25" spans="1:10" s="14" customFormat="1" ht="19.899999999999999" customHeight="1">
      <c r="A25" s="150" t="s">
        <v>32</v>
      </c>
      <c r="B25" s="150"/>
      <c r="C25" s="148"/>
      <c r="D25" s="148"/>
      <c r="E25" s="91">
        <v>19062</v>
      </c>
      <c r="F25" s="91">
        <v>13606.76</v>
      </c>
      <c r="G25" s="91">
        <v>174717</v>
      </c>
      <c r="H25" s="90">
        <f t="shared" si="0"/>
        <v>71.381596894344767</v>
      </c>
      <c r="I25" s="151" t="s">
        <v>35</v>
      </c>
      <c r="J25" s="150"/>
    </row>
    <row r="26" spans="1:10" s="11" customFormat="1" ht="10.15" customHeight="1">
      <c r="A26" s="20"/>
      <c r="B26" s="20"/>
      <c r="C26" s="20"/>
      <c r="D26" s="20"/>
      <c r="E26" s="21"/>
      <c r="F26" s="21"/>
      <c r="G26" s="21"/>
      <c r="H26" s="21"/>
      <c r="I26" s="22"/>
      <c r="J26" s="20"/>
    </row>
    <row r="27" spans="1:10" s="11" customFormat="1" ht="10.9" customHeight="1"/>
    <row r="28" spans="1:10" s="19" customFormat="1" ht="18.600000000000001" customHeight="1">
      <c r="B28" s="24" t="s">
        <v>73</v>
      </c>
      <c r="C28" s="24" t="s">
        <v>280</v>
      </c>
    </row>
    <row r="29" spans="1:10" s="235" customFormat="1" ht="21.6" customHeight="1">
      <c r="B29" s="236" t="s">
        <v>74</v>
      </c>
      <c r="C29" s="236" t="s">
        <v>281</v>
      </c>
      <c r="G29" s="237"/>
    </row>
    <row r="30" spans="1:10" s="11" customFormat="1" ht="23.45" customHeight="1">
      <c r="A30" s="23"/>
      <c r="B30" s="23"/>
      <c r="C30" s="23"/>
      <c r="D30" s="23"/>
      <c r="E30" s="23"/>
      <c r="F30" s="23"/>
      <c r="G30" s="23"/>
      <c r="H30" s="23"/>
      <c r="I30" s="23"/>
      <c r="J30" s="23"/>
    </row>
  </sheetData>
  <mergeCells count="4">
    <mergeCell ref="A4:D7"/>
    <mergeCell ref="I4:J7"/>
    <mergeCell ref="A8:D8"/>
    <mergeCell ref="I8:J8"/>
  </mergeCells>
  <phoneticPr fontId="1" type="noConversion"/>
  <pageMargins left="0.74803149606299213" right="0" top="0.78740157480314965" bottom="0.15748031496062992" header="0.51181102362204722" footer="0.27559055118110237"/>
  <pageSetup paperSize="9" scale="90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showGridLines="0" topLeftCell="K1" workbookViewId="0">
      <selection activeCell="A29" sqref="A29:XFD29"/>
    </sheetView>
  </sheetViews>
  <sheetFormatPr defaultColWidth="9.09765625" defaultRowHeight="21.75"/>
  <cols>
    <col min="1" max="1" width="1.09765625" style="3" customWidth="1"/>
    <col min="2" max="2" width="1.8984375" style="3" customWidth="1"/>
    <col min="3" max="3" width="4" style="3" customWidth="1"/>
    <col min="4" max="4" width="4.09765625" style="3" customWidth="1"/>
    <col min="5" max="5" width="15" style="3" customWidth="1"/>
    <col min="6" max="6" width="8.5" style="3" customWidth="1"/>
    <col min="7" max="7" width="9.3984375" style="3" customWidth="1"/>
    <col min="8" max="8" width="8.3984375" style="3" customWidth="1"/>
    <col min="9" max="9" width="10.5" style="3" customWidth="1"/>
    <col min="10" max="10" width="10.3984375" style="3" customWidth="1"/>
    <col min="11" max="11" width="9.3984375" style="3" customWidth="1"/>
    <col min="12" max="12" width="10.69921875" style="3" customWidth="1"/>
    <col min="13" max="13" width="9.19921875" style="3" customWidth="1"/>
    <col min="14" max="14" width="12" style="3" customWidth="1"/>
    <col min="15" max="15" width="8.19921875" style="3" customWidth="1"/>
    <col min="16" max="17" width="1.09765625" style="3" customWidth="1"/>
    <col min="18" max="18" width="26" style="3" customWidth="1"/>
    <col min="19" max="19" width="0.8984375" style="3" customWidth="1"/>
    <col min="20" max="20" width="4.3984375" style="3" customWidth="1"/>
    <col min="21" max="16384" width="9.09765625" style="3"/>
  </cols>
  <sheetData>
    <row r="1" spans="1:18" s="1" customFormat="1">
      <c r="B1" s="1" t="s">
        <v>241</v>
      </c>
      <c r="D1" s="2"/>
      <c r="E1" s="1" t="s">
        <v>297</v>
      </c>
    </row>
    <row r="2" spans="1:18" s="1" customFormat="1">
      <c r="B2" s="1" t="s">
        <v>242</v>
      </c>
      <c r="C2" s="5"/>
      <c r="D2" s="2"/>
      <c r="E2" s="1" t="s">
        <v>298</v>
      </c>
    </row>
    <row r="3" spans="1:18" s="1" customFormat="1" ht="6" customHeight="1">
      <c r="B3" s="5"/>
      <c r="C3" s="5"/>
      <c r="D3" s="8"/>
      <c r="E3" s="5"/>
    </row>
    <row r="4" spans="1:18" s="1" customFormat="1" ht="16.5" customHeight="1">
      <c r="A4" s="269" t="s">
        <v>117</v>
      </c>
      <c r="B4" s="269"/>
      <c r="C4" s="269"/>
      <c r="D4" s="269"/>
      <c r="E4" s="270"/>
      <c r="F4" s="275" t="s">
        <v>123</v>
      </c>
      <c r="G4" s="276"/>
      <c r="H4" s="276"/>
      <c r="I4" s="276"/>
      <c r="J4" s="276"/>
      <c r="K4" s="276"/>
      <c r="L4" s="276"/>
      <c r="M4" s="276"/>
      <c r="N4" s="276"/>
      <c r="O4" s="277"/>
      <c r="P4" s="278" t="s">
        <v>189</v>
      </c>
      <c r="Q4" s="269"/>
      <c r="R4" s="269"/>
    </row>
    <row r="5" spans="1:18" s="29" customFormat="1" ht="17.25" customHeight="1">
      <c r="A5" s="271"/>
      <c r="B5" s="271"/>
      <c r="C5" s="271"/>
      <c r="D5" s="271"/>
      <c r="E5" s="272"/>
      <c r="F5" s="281" t="s">
        <v>153</v>
      </c>
      <c r="G5" s="281"/>
      <c r="H5" s="281"/>
      <c r="I5" s="32"/>
      <c r="J5" s="282" t="s">
        <v>30</v>
      </c>
      <c r="K5" s="282"/>
      <c r="L5" s="282"/>
      <c r="M5" s="282"/>
      <c r="N5" s="282"/>
      <c r="O5" s="27"/>
      <c r="P5" s="279"/>
      <c r="Q5" s="271"/>
      <c r="R5" s="271"/>
    </row>
    <row r="6" spans="1:18" s="29" customFormat="1" ht="15.75" customHeight="1">
      <c r="A6" s="271"/>
      <c r="B6" s="271"/>
      <c r="C6" s="271"/>
      <c r="D6" s="271"/>
      <c r="E6" s="272"/>
      <c r="F6" s="283" t="s">
        <v>81</v>
      </c>
      <c r="G6" s="283"/>
      <c r="H6" s="283"/>
      <c r="I6" s="74" t="s">
        <v>206</v>
      </c>
      <c r="J6" s="283" t="s">
        <v>34</v>
      </c>
      <c r="K6" s="283"/>
      <c r="L6" s="283"/>
      <c r="M6" s="283"/>
      <c r="N6" s="283"/>
      <c r="O6" s="31"/>
      <c r="P6" s="279"/>
      <c r="Q6" s="271"/>
      <c r="R6" s="271"/>
    </row>
    <row r="7" spans="1:18" s="29" customFormat="1" ht="18.75" customHeight="1">
      <c r="A7" s="271"/>
      <c r="B7" s="271"/>
      <c r="C7" s="271"/>
      <c r="D7" s="271"/>
      <c r="E7" s="272"/>
      <c r="F7" s="284" t="s">
        <v>82</v>
      </c>
      <c r="G7" s="284"/>
      <c r="H7" s="74" t="s">
        <v>91</v>
      </c>
      <c r="I7" s="74" t="s">
        <v>88</v>
      </c>
      <c r="J7" s="75"/>
      <c r="K7" s="74"/>
      <c r="L7" s="74"/>
      <c r="M7" s="74"/>
      <c r="N7" s="74" t="s">
        <v>94</v>
      </c>
      <c r="O7" s="74"/>
      <c r="P7" s="279"/>
      <c r="Q7" s="271"/>
      <c r="R7" s="271"/>
    </row>
    <row r="8" spans="1:18" s="29" customFormat="1" ht="15" customHeight="1">
      <c r="A8" s="271"/>
      <c r="B8" s="271"/>
      <c r="C8" s="271"/>
      <c r="D8" s="271"/>
      <c r="E8" s="272"/>
      <c r="F8" s="281" t="s">
        <v>83</v>
      </c>
      <c r="G8" s="281"/>
      <c r="H8" s="74" t="s">
        <v>230</v>
      </c>
      <c r="I8" s="74" t="s">
        <v>89</v>
      </c>
      <c r="J8" s="74"/>
      <c r="K8" s="76"/>
      <c r="L8" s="74"/>
      <c r="M8" s="74"/>
      <c r="N8" s="84" t="s">
        <v>94</v>
      </c>
      <c r="O8" s="74"/>
      <c r="P8" s="279"/>
      <c r="Q8" s="271"/>
      <c r="R8" s="271"/>
    </row>
    <row r="9" spans="1:18" s="29" customFormat="1" ht="15.75" customHeight="1">
      <c r="A9" s="271"/>
      <c r="B9" s="271"/>
      <c r="C9" s="271"/>
      <c r="D9" s="271"/>
      <c r="E9" s="272"/>
      <c r="F9" s="75" t="s">
        <v>84</v>
      </c>
      <c r="G9" s="75" t="s">
        <v>86</v>
      </c>
      <c r="H9" s="74" t="s">
        <v>231</v>
      </c>
      <c r="I9" s="84" t="s">
        <v>206</v>
      </c>
      <c r="J9" s="74"/>
      <c r="K9" s="84" t="s">
        <v>98</v>
      </c>
      <c r="L9" s="76"/>
      <c r="M9" s="74"/>
      <c r="N9" s="84" t="s">
        <v>103</v>
      </c>
      <c r="O9" s="74"/>
      <c r="P9" s="279"/>
      <c r="Q9" s="271"/>
      <c r="R9" s="271"/>
    </row>
    <row r="10" spans="1:18" s="29" customFormat="1" ht="15" customHeight="1">
      <c r="A10" s="271"/>
      <c r="B10" s="271"/>
      <c r="C10" s="271"/>
      <c r="D10" s="271"/>
      <c r="E10" s="272"/>
      <c r="F10" s="74" t="s">
        <v>154</v>
      </c>
      <c r="G10" s="74" t="s">
        <v>87</v>
      </c>
      <c r="H10" s="74" t="s">
        <v>93</v>
      </c>
      <c r="I10" s="84" t="s">
        <v>88</v>
      </c>
      <c r="J10" s="84" t="s">
        <v>209</v>
      </c>
      <c r="K10" s="81" t="s">
        <v>76</v>
      </c>
      <c r="L10" s="84" t="s">
        <v>238</v>
      </c>
      <c r="M10" s="84" t="s">
        <v>99</v>
      </c>
      <c r="N10" s="79" t="s">
        <v>104</v>
      </c>
      <c r="O10" s="84"/>
      <c r="P10" s="279"/>
      <c r="Q10" s="271"/>
      <c r="R10" s="271"/>
    </row>
    <row r="11" spans="1:18" s="29" customFormat="1" ht="15" customHeight="1">
      <c r="A11" s="271"/>
      <c r="B11" s="271"/>
      <c r="C11" s="271"/>
      <c r="D11" s="271"/>
      <c r="E11" s="272"/>
      <c r="F11" s="74" t="s">
        <v>85</v>
      </c>
      <c r="G11" s="74" t="s">
        <v>85</v>
      </c>
      <c r="H11" s="74" t="s">
        <v>90</v>
      </c>
      <c r="I11" s="84" t="s">
        <v>89</v>
      </c>
      <c r="J11" s="84" t="s">
        <v>96</v>
      </c>
      <c r="K11" s="85" t="s">
        <v>213</v>
      </c>
      <c r="L11" s="84" t="s">
        <v>239</v>
      </c>
      <c r="M11" s="84" t="s">
        <v>100</v>
      </c>
      <c r="N11" s="85" t="s">
        <v>224</v>
      </c>
      <c r="O11" s="84" t="s">
        <v>234</v>
      </c>
      <c r="P11" s="279"/>
      <c r="Q11" s="271"/>
      <c r="R11" s="271"/>
    </row>
    <row r="12" spans="1:18" s="29" customFormat="1" ht="15" customHeight="1">
      <c r="A12" s="271"/>
      <c r="B12" s="271"/>
      <c r="C12" s="271"/>
      <c r="D12" s="271"/>
      <c r="E12" s="272"/>
      <c r="F12" s="74" t="s">
        <v>149</v>
      </c>
      <c r="G12" s="74" t="s">
        <v>151</v>
      </c>
      <c r="H12" s="74" t="s">
        <v>232</v>
      </c>
      <c r="I12" s="84" t="s">
        <v>90</v>
      </c>
      <c r="J12" s="84" t="s">
        <v>210</v>
      </c>
      <c r="K12" s="85" t="s">
        <v>214</v>
      </c>
      <c r="L12" s="81" t="s">
        <v>236</v>
      </c>
      <c r="M12" s="84" t="s">
        <v>101</v>
      </c>
      <c r="N12" s="85" t="s">
        <v>225</v>
      </c>
      <c r="O12" s="84" t="s">
        <v>105</v>
      </c>
      <c r="P12" s="279"/>
      <c r="Q12" s="271"/>
      <c r="R12" s="271"/>
    </row>
    <row r="13" spans="1:18" s="29" customFormat="1" ht="15" customHeight="1">
      <c r="A13" s="271"/>
      <c r="B13" s="271"/>
      <c r="C13" s="271"/>
      <c r="D13" s="271"/>
      <c r="E13" s="272"/>
      <c r="F13" s="74" t="s">
        <v>150</v>
      </c>
      <c r="G13" s="74" t="s">
        <v>150</v>
      </c>
      <c r="H13" s="74" t="s">
        <v>233</v>
      </c>
      <c r="I13" s="84" t="s">
        <v>207</v>
      </c>
      <c r="J13" s="84" t="s">
        <v>95</v>
      </c>
      <c r="K13" s="81" t="s">
        <v>218</v>
      </c>
      <c r="L13" s="81" t="s">
        <v>218</v>
      </c>
      <c r="M13" s="84" t="s">
        <v>102</v>
      </c>
      <c r="N13" s="79" t="s">
        <v>226</v>
      </c>
      <c r="O13" s="84" t="s">
        <v>106</v>
      </c>
      <c r="P13" s="279"/>
      <c r="Q13" s="271"/>
      <c r="R13" s="271"/>
    </row>
    <row r="14" spans="1:18" s="29" customFormat="1" ht="15" customHeight="1">
      <c r="A14" s="271"/>
      <c r="B14" s="271"/>
      <c r="C14" s="271"/>
      <c r="D14" s="271"/>
      <c r="E14" s="272"/>
      <c r="F14" s="35"/>
      <c r="G14" s="34"/>
      <c r="H14" s="74" t="s">
        <v>205</v>
      </c>
      <c r="I14" s="84" t="s">
        <v>208</v>
      </c>
      <c r="J14" s="84" t="s">
        <v>97</v>
      </c>
      <c r="K14" s="81" t="s">
        <v>217</v>
      </c>
      <c r="L14" s="81" t="s">
        <v>219</v>
      </c>
      <c r="M14" s="84" t="s">
        <v>221</v>
      </c>
      <c r="N14" s="79" t="s">
        <v>227</v>
      </c>
      <c r="O14" s="84" t="s">
        <v>109</v>
      </c>
      <c r="P14" s="279"/>
      <c r="Q14" s="271"/>
      <c r="R14" s="271"/>
    </row>
    <row r="15" spans="1:18" s="29" customFormat="1" ht="15" customHeight="1">
      <c r="A15" s="271"/>
      <c r="B15" s="271"/>
      <c r="C15" s="271"/>
      <c r="D15" s="271"/>
      <c r="E15" s="272"/>
      <c r="G15" s="54"/>
      <c r="H15" s="74" t="s">
        <v>152</v>
      </c>
      <c r="I15" s="84" t="s">
        <v>152</v>
      </c>
      <c r="J15" s="84" t="s">
        <v>211</v>
      </c>
      <c r="K15" s="85" t="s">
        <v>215</v>
      </c>
      <c r="L15" s="81" t="s">
        <v>220</v>
      </c>
      <c r="M15" s="84" t="s">
        <v>222</v>
      </c>
      <c r="N15" s="85" t="s">
        <v>229</v>
      </c>
      <c r="O15" s="84" t="s">
        <v>110</v>
      </c>
      <c r="P15" s="279"/>
      <c r="Q15" s="271"/>
      <c r="R15" s="271"/>
    </row>
    <row r="16" spans="1:18" s="29" customFormat="1" ht="15" customHeight="1">
      <c r="A16" s="271"/>
      <c r="B16" s="271"/>
      <c r="C16" s="271"/>
      <c r="D16" s="271"/>
      <c r="E16" s="272"/>
      <c r="F16" s="74"/>
      <c r="G16" s="74"/>
      <c r="H16" s="74" t="s">
        <v>92</v>
      </c>
      <c r="I16" s="84" t="s">
        <v>191</v>
      </c>
      <c r="J16" s="84" t="s">
        <v>212</v>
      </c>
      <c r="K16" s="81" t="s">
        <v>216</v>
      </c>
      <c r="L16" s="81" t="s">
        <v>200</v>
      </c>
      <c r="M16" s="84" t="s">
        <v>223</v>
      </c>
      <c r="N16" s="79" t="s">
        <v>228</v>
      </c>
      <c r="O16" s="84" t="s">
        <v>111</v>
      </c>
      <c r="P16" s="279"/>
      <c r="Q16" s="271"/>
      <c r="R16" s="271"/>
    </row>
    <row r="17" spans="1:18" s="29" customFormat="1" ht="1.5" customHeight="1">
      <c r="A17" s="273"/>
      <c r="B17" s="273"/>
      <c r="C17" s="273"/>
      <c r="D17" s="273"/>
      <c r="E17" s="274"/>
      <c r="F17" s="72"/>
      <c r="G17" s="72"/>
      <c r="H17" s="72"/>
      <c r="I17" s="72"/>
      <c r="J17" s="56"/>
      <c r="K17" s="56"/>
      <c r="L17" s="56"/>
      <c r="M17" s="56"/>
      <c r="N17" s="56"/>
      <c r="O17" s="56"/>
      <c r="P17" s="280"/>
      <c r="Q17" s="273"/>
      <c r="R17" s="273"/>
    </row>
    <row r="18" spans="1:18" s="35" customFormat="1" ht="21" customHeight="1">
      <c r="A18" s="50" t="s">
        <v>68</v>
      </c>
      <c r="B18" s="50"/>
      <c r="C18" s="50"/>
      <c r="D18" s="50"/>
      <c r="F18" s="102">
        <v>14754</v>
      </c>
      <c r="G18" s="102">
        <v>26145</v>
      </c>
      <c r="H18" s="102">
        <v>11420</v>
      </c>
      <c r="I18" s="102">
        <v>21477</v>
      </c>
      <c r="J18" s="102">
        <v>31054</v>
      </c>
      <c r="K18" s="102">
        <v>13173</v>
      </c>
      <c r="L18" s="102">
        <v>19252</v>
      </c>
      <c r="M18" s="102">
        <v>17533</v>
      </c>
      <c r="N18" s="102">
        <v>16499</v>
      </c>
      <c r="O18" s="102">
        <v>13607</v>
      </c>
      <c r="P18" s="50" t="s">
        <v>69</v>
      </c>
      <c r="Q18" s="50"/>
      <c r="R18" s="50"/>
    </row>
    <row r="19" spans="1:18" s="35" customFormat="1" ht="17.100000000000001" customHeight="1">
      <c r="A19" s="50" t="s">
        <v>1</v>
      </c>
      <c r="B19" s="50"/>
      <c r="C19" s="50"/>
      <c r="D19" s="50"/>
      <c r="F19" s="95">
        <v>13169</v>
      </c>
      <c r="G19" s="95">
        <v>23757</v>
      </c>
      <c r="H19" s="95">
        <v>10124</v>
      </c>
      <c r="I19" s="95">
        <v>19297</v>
      </c>
      <c r="J19" s="95">
        <v>25794</v>
      </c>
      <c r="K19" s="95">
        <v>11106</v>
      </c>
      <c r="L19" s="95">
        <v>17606</v>
      </c>
      <c r="M19" s="95">
        <v>15206</v>
      </c>
      <c r="N19" s="95">
        <v>14554</v>
      </c>
      <c r="O19" s="95">
        <v>12233</v>
      </c>
      <c r="P19" s="50" t="s">
        <v>11</v>
      </c>
      <c r="Q19" s="50"/>
      <c r="R19" s="50"/>
    </row>
    <row r="20" spans="1:18" s="35" customFormat="1" ht="17.100000000000001" customHeight="1">
      <c r="B20" s="35" t="s">
        <v>59</v>
      </c>
      <c r="F20" s="94">
        <v>6083</v>
      </c>
      <c r="G20" s="94">
        <v>10313</v>
      </c>
      <c r="H20" s="94">
        <v>5593</v>
      </c>
      <c r="I20" s="94">
        <v>7739</v>
      </c>
      <c r="J20" s="94">
        <v>9251</v>
      </c>
      <c r="K20" s="94">
        <v>5676</v>
      </c>
      <c r="L20" s="94">
        <v>8890</v>
      </c>
      <c r="M20" s="94">
        <v>7139</v>
      </c>
      <c r="N20" s="94">
        <v>6981</v>
      </c>
      <c r="O20" s="94">
        <v>5374</v>
      </c>
      <c r="Q20" s="35" t="s">
        <v>159</v>
      </c>
    </row>
    <row r="21" spans="1:18" s="35" customFormat="1" ht="17.100000000000001" customHeight="1">
      <c r="B21" s="35" t="s">
        <v>60</v>
      </c>
      <c r="F21" s="94">
        <v>256</v>
      </c>
      <c r="G21" s="94">
        <v>199</v>
      </c>
      <c r="H21" s="94">
        <v>332</v>
      </c>
      <c r="I21" s="94">
        <v>259</v>
      </c>
      <c r="J21" s="94">
        <v>261</v>
      </c>
      <c r="K21" s="94">
        <v>431</v>
      </c>
      <c r="L21" s="94">
        <v>119</v>
      </c>
      <c r="M21" s="94">
        <v>340</v>
      </c>
      <c r="N21" s="94">
        <v>186</v>
      </c>
      <c r="O21" s="94">
        <v>124</v>
      </c>
      <c r="Q21" s="35" t="s">
        <v>70</v>
      </c>
    </row>
    <row r="22" spans="1:18" s="35" customFormat="1" ht="17.100000000000001" customHeight="1">
      <c r="B22" s="35" t="s">
        <v>61</v>
      </c>
      <c r="F22" s="94">
        <v>54</v>
      </c>
      <c r="G22" s="94">
        <v>44</v>
      </c>
      <c r="H22" s="94">
        <v>337</v>
      </c>
      <c r="I22" s="94">
        <v>224</v>
      </c>
      <c r="J22" s="94">
        <v>122</v>
      </c>
      <c r="K22" s="94">
        <v>64</v>
      </c>
      <c r="L22" s="94">
        <v>181</v>
      </c>
      <c r="M22" s="94">
        <v>198</v>
      </c>
      <c r="N22" s="94">
        <v>201</v>
      </c>
      <c r="O22" s="94">
        <v>136</v>
      </c>
      <c r="Q22" s="35" t="s">
        <v>12</v>
      </c>
    </row>
    <row r="23" spans="1:18" s="35" customFormat="1" ht="15" customHeight="1">
      <c r="F23" s="34"/>
      <c r="G23" s="34"/>
      <c r="H23" s="34"/>
      <c r="I23" s="34"/>
      <c r="J23" s="34"/>
      <c r="K23" s="34"/>
      <c r="L23" s="34"/>
      <c r="M23" s="34"/>
      <c r="N23" s="34"/>
      <c r="O23" s="34"/>
      <c r="Q23" s="35" t="s">
        <v>169</v>
      </c>
    </row>
    <row r="24" spans="1:18" s="35" customFormat="1" ht="17.100000000000001" customHeight="1">
      <c r="B24" s="35" t="s">
        <v>62</v>
      </c>
      <c r="F24" s="96">
        <v>2732</v>
      </c>
      <c r="G24" s="96">
        <v>3055</v>
      </c>
      <c r="H24" s="96">
        <v>2117</v>
      </c>
      <c r="I24" s="96">
        <v>3352</v>
      </c>
      <c r="J24" s="96">
        <v>4369</v>
      </c>
      <c r="K24" s="96">
        <v>2423</v>
      </c>
      <c r="L24" s="96">
        <v>3202</v>
      </c>
      <c r="M24" s="96">
        <v>2837</v>
      </c>
      <c r="N24" s="96">
        <v>2688</v>
      </c>
      <c r="O24" s="96">
        <v>2998</v>
      </c>
      <c r="R24" s="35" t="s">
        <v>75</v>
      </c>
    </row>
    <row r="25" spans="1:18" s="35" customFormat="1" ht="17.100000000000001" customHeight="1">
      <c r="B25" s="35" t="s">
        <v>2</v>
      </c>
      <c r="F25" s="96">
        <v>590</v>
      </c>
      <c r="G25" s="96">
        <v>971</v>
      </c>
      <c r="H25" s="96">
        <v>202</v>
      </c>
      <c r="I25" s="96">
        <v>425</v>
      </c>
      <c r="J25" s="96">
        <v>993</v>
      </c>
      <c r="K25" s="96">
        <v>22</v>
      </c>
      <c r="L25" s="96">
        <v>398</v>
      </c>
      <c r="M25" s="96">
        <v>312</v>
      </c>
      <c r="N25" s="96">
        <v>282</v>
      </c>
      <c r="O25" s="96">
        <v>277</v>
      </c>
      <c r="Q25" s="35" t="s">
        <v>13</v>
      </c>
    </row>
    <row r="26" spans="1:18" s="35" customFormat="1" ht="17.100000000000001" customHeight="1">
      <c r="B26" s="35" t="s">
        <v>3</v>
      </c>
      <c r="F26" s="96">
        <v>417</v>
      </c>
      <c r="G26" s="96">
        <v>931</v>
      </c>
      <c r="H26" s="96">
        <v>345</v>
      </c>
      <c r="I26" s="96">
        <v>583</v>
      </c>
      <c r="J26" s="96">
        <v>694</v>
      </c>
      <c r="K26" s="96">
        <v>330</v>
      </c>
      <c r="L26" s="96">
        <v>622</v>
      </c>
      <c r="M26" s="96">
        <v>523</v>
      </c>
      <c r="N26" s="96">
        <v>468</v>
      </c>
      <c r="O26" s="96">
        <v>348</v>
      </c>
      <c r="Q26" s="35" t="s">
        <v>14</v>
      </c>
    </row>
    <row r="27" spans="1:18" s="35" customFormat="1" ht="17.100000000000001" customHeight="1">
      <c r="B27" s="35" t="s">
        <v>63</v>
      </c>
      <c r="F27" s="96">
        <v>93</v>
      </c>
      <c r="G27" s="96">
        <v>795</v>
      </c>
      <c r="H27" s="96">
        <v>77</v>
      </c>
      <c r="I27" s="96">
        <v>282</v>
      </c>
      <c r="J27" s="96">
        <v>221</v>
      </c>
      <c r="K27" s="96">
        <v>367</v>
      </c>
      <c r="L27" s="96">
        <v>152</v>
      </c>
      <c r="M27" s="96">
        <v>112</v>
      </c>
      <c r="N27" s="96">
        <v>120</v>
      </c>
      <c r="O27" s="96">
        <v>105</v>
      </c>
      <c r="Q27" s="35" t="s">
        <v>67</v>
      </c>
    </row>
    <row r="28" spans="1:18" s="35" customFormat="1" ht="17.100000000000001" customHeight="1">
      <c r="B28" s="35" t="s">
        <v>64</v>
      </c>
      <c r="F28" s="96">
        <v>2626</v>
      </c>
      <c r="G28" s="96">
        <v>5536</v>
      </c>
      <c r="H28" s="96">
        <v>903</v>
      </c>
      <c r="I28" s="96">
        <v>5805</v>
      </c>
      <c r="J28" s="96">
        <v>8912</v>
      </c>
      <c r="K28" s="96">
        <v>1693</v>
      </c>
      <c r="L28" s="96">
        <v>3414</v>
      </c>
      <c r="M28" s="96">
        <v>3047</v>
      </c>
      <c r="N28" s="96">
        <v>3067</v>
      </c>
      <c r="O28" s="96">
        <v>1801</v>
      </c>
      <c r="Q28" s="35" t="s">
        <v>15</v>
      </c>
    </row>
    <row r="29" spans="1:18" s="35" customFormat="1" ht="17.100000000000001" customHeight="1">
      <c r="B29" s="35" t="s">
        <v>8</v>
      </c>
      <c r="F29" s="96">
        <v>113</v>
      </c>
      <c r="G29" s="96">
        <v>1321</v>
      </c>
      <c r="H29" s="96">
        <v>58</v>
      </c>
      <c r="I29" s="96">
        <v>259</v>
      </c>
      <c r="J29" s="96">
        <v>447</v>
      </c>
      <c r="K29" s="96">
        <v>41</v>
      </c>
      <c r="L29" s="96">
        <v>250</v>
      </c>
      <c r="M29" s="96">
        <v>298</v>
      </c>
      <c r="N29" s="96">
        <v>239</v>
      </c>
      <c r="O29" s="96">
        <v>338</v>
      </c>
      <c r="Q29" s="35" t="s">
        <v>6</v>
      </c>
    </row>
    <row r="30" spans="1:18" s="35" customFormat="1" ht="17.100000000000001" customHeight="1">
      <c r="B30" s="35" t="s">
        <v>65</v>
      </c>
      <c r="F30" s="96">
        <v>207</v>
      </c>
      <c r="G30" s="96">
        <v>592</v>
      </c>
      <c r="H30" s="96">
        <v>161</v>
      </c>
      <c r="I30" s="96">
        <v>369</v>
      </c>
      <c r="J30" s="96">
        <v>380</v>
      </c>
      <c r="K30" s="96">
        <v>58</v>
      </c>
      <c r="L30" s="96">
        <v>378</v>
      </c>
      <c r="M30" s="96">
        <v>209</v>
      </c>
      <c r="N30" s="96">
        <v>184</v>
      </c>
      <c r="O30" s="96">
        <v>213.8</v>
      </c>
      <c r="Q30" s="35" t="s">
        <v>158</v>
      </c>
    </row>
    <row r="31" spans="1:18" s="35" customFormat="1" ht="15" customHeight="1">
      <c r="B31" s="35" t="s">
        <v>66</v>
      </c>
      <c r="F31" s="96" t="s">
        <v>243</v>
      </c>
      <c r="G31" s="96" t="s">
        <v>243</v>
      </c>
      <c r="H31" s="96" t="s">
        <v>243</v>
      </c>
      <c r="I31" s="96" t="s">
        <v>243</v>
      </c>
      <c r="J31" s="96">
        <v>144</v>
      </c>
      <c r="K31" s="96" t="s">
        <v>243</v>
      </c>
      <c r="L31" s="96" t="s">
        <v>243</v>
      </c>
      <c r="M31" s="96">
        <v>191</v>
      </c>
      <c r="N31" s="96">
        <v>140</v>
      </c>
      <c r="O31" s="96">
        <v>518</v>
      </c>
      <c r="Q31" s="35" t="s">
        <v>71</v>
      </c>
    </row>
    <row r="32" spans="1:18" s="35" customFormat="1" ht="20.25" customHeight="1">
      <c r="A32" s="48" t="s">
        <v>107</v>
      </c>
      <c r="B32" s="48"/>
      <c r="C32" s="48"/>
      <c r="D32" s="48"/>
      <c r="E32" s="48"/>
      <c r="F32" s="233">
        <v>1585</v>
      </c>
      <c r="G32" s="233">
        <v>2388</v>
      </c>
      <c r="H32" s="233">
        <v>1296</v>
      </c>
      <c r="I32" s="233">
        <v>2179</v>
      </c>
      <c r="J32" s="233">
        <v>5261</v>
      </c>
      <c r="K32" s="233">
        <v>2067</v>
      </c>
      <c r="L32" s="233">
        <v>1646</v>
      </c>
      <c r="M32" s="233">
        <v>2327</v>
      </c>
      <c r="N32" s="233">
        <v>1945</v>
      </c>
      <c r="O32" s="233">
        <v>1374</v>
      </c>
      <c r="P32" s="59" t="s">
        <v>108</v>
      </c>
      <c r="Q32" s="48"/>
      <c r="R32" s="48"/>
    </row>
    <row r="33" spans="1:18" s="35" customFormat="1" ht="1.5" customHeight="1">
      <c r="A33" s="44"/>
      <c r="B33" s="44"/>
      <c r="C33" s="44"/>
      <c r="D33" s="44"/>
      <c r="E33" s="45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7"/>
      <c r="Q33" s="44"/>
      <c r="R33" s="44"/>
    </row>
    <row r="34" spans="1:18" s="35" customFormat="1" ht="3" customHeight="1">
      <c r="A34" s="48"/>
      <c r="B34" s="48"/>
      <c r="C34" s="48"/>
      <c r="D34" s="48"/>
      <c r="E34" s="48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8"/>
      <c r="Q34" s="48"/>
      <c r="R34" s="48"/>
    </row>
    <row r="35" spans="1:18" s="35" customFormat="1" ht="16.5" customHeight="1">
      <c r="C35" s="40" t="s">
        <v>4</v>
      </c>
      <c r="D35" s="35" t="s">
        <v>288</v>
      </c>
      <c r="K35" s="40" t="s">
        <v>5</v>
      </c>
      <c r="L35" s="35" t="s">
        <v>299</v>
      </c>
    </row>
  </sheetData>
  <mergeCells count="9">
    <mergeCell ref="A4:E17"/>
    <mergeCell ref="P4:R17"/>
    <mergeCell ref="F4:O4"/>
    <mergeCell ref="F5:H5"/>
    <mergeCell ref="F6:H6"/>
    <mergeCell ref="F7:G7"/>
    <mergeCell ref="F8:G8"/>
    <mergeCell ref="J5:N5"/>
    <mergeCell ref="J6:N6"/>
  </mergeCells>
  <phoneticPr fontId="1" type="noConversion"/>
  <pageMargins left="0.42" right="0" top="0.78740157480314965" bottom="0.22" header="0.51181102362204722" footer="0.31496062992125984"/>
  <pageSetup paperSize="9" scale="9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showGridLines="0" topLeftCell="H14" workbookViewId="0">
      <selection activeCell="A29" sqref="A29:XFD29"/>
    </sheetView>
  </sheetViews>
  <sheetFormatPr defaultColWidth="9.09765625" defaultRowHeight="21.75"/>
  <cols>
    <col min="1" max="1" width="1.69921875" style="105" customWidth="1"/>
    <col min="2" max="2" width="1.8984375" style="105" customWidth="1"/>
    <col min="3" max="3" width="4" style="105" customWidth="1"/>
    <col min="4" max="4" width="4.09765625" style="105" customWidth="1"/>
    <col min="5" max="5" width="22.69921875" style="105" customWidth="1"/>
    <col min="6" max="6" width="16.69921875" style="105" customWidth="1"/>
    <col min="7" max="7" width="14.3984375" style="105" customWidth="1"/>
    <col min="8" max="10" width="15.09765625" style="105" customWidth="1"/>
    <col min="11" max="11" width="0.69921875" style="105" customWidth="1"/>
    <col min="12" max="12" width="1.8984375" style="105" customWidth="1"/>
    <col min="13" max="13" width="1.3984375" style="105" customWidth="1"/>
    <col min="14" max="14" width="28.09765625" style="105" customWidth="1"/>
    <col min="15" max="15" width="2" style="105" customWidth="1"/>
    <col min="16" max="16" width="5" style="105" customWidth="1"/>
    <col min="17" max="17" width="6.8984375" style="105" customWidth="1"/>
    <col min="18" max="16384" width="9.09765625" style="105"/>
  </cols>
  <sheetData>
    <row r="1" spans="1:14" s="128" customFormat="1">
      <c r="B1" s="128" t="s">
        <v>244</v>
      </c>
      <c r="D1" s="131"/>
      <c r="E1" s="128" t="s">
        <v>295</v>
      </c>
    </row>
    <row r="2" spans="1:14" s="128" customFormat="1">
      <c r="B2" s="128" t="s">
        <v>245</v>
      </c>
      <c r="C2" s="129"/>
      <c r="D2" s="131"/>
      <c r="E2" s="128" t="s">
        <v>296</v>
      </c>
    </row>
    <row r="3" spans="1:14" s="128" customFormat="1" ht="6" customHeight="1">
      <c r="B3" s="129"/>
      <c r="C3" s="129"/>
      <c r="D3" s="130"/>
      <c r="E3" s="129"/>
    </row>
    <row r="4" spans="1:14" s="109" customFormat="1" ht="15" customHeight="1">
      <c r="A4" s="285" t="s">
        <v>141</v>
      </c>
      <c r="B4" s="285"/>
      <c r="C4" s="285"/>
      <c r="D4" s="285"/>
      <c r="E4" s="285"/>
      <c r="F4" s="127"/>
      <c r="G4" s="288" t="s">
        <v>124</v>
      </c>
      <c r="H4" s="285"/>
      <c r="I4" s="285"/>
      <c r="J4" s="289"/>
      <c r="K4" s="126"/>
      <c r="L4" s="285" t="s">
        <v>142</v>
      </c>
      <c r="M4" s="285"/>
      <c r="N4" s="290"/>
    </row>
    <row r="5" spans="1:14" s="109" customFormat="1" ht="15" customHeight="1">
      <c r="A5" s="286"/>
      <c r="B5" s="286"/>
      <c r="C5" s="286"/>
      <c r="D5" s="286"/>
      <c r="E5" s="286"/>
      <c r="F5" s="124" t="s">
        <v>143</v>
      </c>
      <c r="G5" s="293" t="s">
        <v>128</v>
      </c>
      <c r="H5" s="294"/>
      <c r="I5" s="294"/>
      <c r="J5" s="295"/>
      <c r="K5" s="125"/>
      <c r="L5" s="286"/>
      <c r="M5" s="286"/>
      <c r="N5" s="291"/>
    </row>
    <row r="6" spans="1:14" s="109" customFormat="1" ht="15" customHeight="1">
      <c r="A6" s="286"/>
      <c r="B6" s="286"/>
      <c r="C6" s="286"/>
      <c r="D6" s="286"/>
      <c r="E6" s="286"/>
      <c r="F6" s="124" t="s">
        <v>144</v>
      </c>
      <c r="G6" s="296" t="s">
        <v>125</v>
      </c>
      <c r="H6" s="296" t="s">
        <v>126</v>
      </c>
      <c r="I6" s="296" t="s">
        <v>127</v>
      </c>
      <c r="J6" s="123" t="s">
        <v>130</v>
      </c>
      <c r="K6" s="122"/>
      <c r="L6" s="286"/>
      <c r="M6" s="286"/>
      <c r="N6" s="291"/>
    </row>
    <row r="7" spans="1:14" s="109" customFormat="1" ht="15" customHeight="1">
      <c r="A7" s="287"/>
      <c r="B7" s="287"/>
      <c r="C7" s="287"/>
      <c r="D7" s="287"/>
      <c r="E7" s="287"/>
      <c r="F7" s="121"/>
      <c r="G7" s="297"/>
      <c r="H7" s="297"/>
      <c r="I7" s="297"/>
      <c r="J7" s="120" t="s">
        <v>131</v>
      </c>
      <c r="K7" s="119"/>
      <c r="L7" s="287"/>
      <c r="M7" s="287"/>
      <c r="N7" s="292"/>
    </row>
    <row r="8" spans="1:14" s="118" customFormat="1" ht="24" customHeight="1">
      <c r="A8" s="118" t="s">
        <v>160</v>
      </c>
      <c r="E8" s="133"/>
      <c r="F8" s="102">
        <v>745258.01</v>
      </c>
      <c r="G8" s="99">
        <v>100</v>
      </c>
      <c r="H8" s="99">
        <v>100</v>
      </c>
      <c r="I8" s="99">
        <v>100</v>
      </c>
      <c r="J8" s="99">
        <v>100</v>
      </c>
      <c r="K8" s="117"/>
      <c r="L8" s="118" t="s">
        <v>172</v>
      </c>
    </row>
    <row r="9" spans="1:14" s="106" customFormat="1" ht="17.25" customHeight="1">
      <c r="A9" s="116" t="s">
        <v>132</v>
      </c>
      <c r="B9" s="118"/>
      <c r="C9" s="118"/>
      <c r="D9" s="118"/>
      <c r="E9" s="118"/>
      <c r="F9" s="94">
        <v>3925.93</v>
      </c>
      <c r="G9" s="97" t="s">
        <v>243</v>
      </c>
      <c r="H9" s="93">
        <v>1.33</v>
      </c>
      <c r="I9" s="93" t="s">
        <v>243</v>
      </c>
      <c r="J9" s="93" t="s">
        <v>243</v>
      </c>
      <c r="K9" s="111"/>
      <c r="L9" s="111" t="s">
        <v>174</v>
      </c>
      <c r="M9" s="117"/>
      <c r="N9" s="117"/>
    </row>
    <row r="10" spans="1:14" s="106" customFormat="1" ht="17.25" customHeight="1">
      <c r="A10" s="116" t="s">
        <v>133</v>
      </c>
      <c r="B10" s="118"/>
      <c r="C10" s="118"/>
      <c r="D10" s="118"/>
      <c r="E10" s="118"/>
      <c r="F10" s="94">
        <v>16548.82</v>
      </c>
      <c r="G10" s="93">
        <v>4.63</v>
      </c>
      <c r="H10" s="93">
        <v>0.77</v>
      </c>
      <c r="I10" s="93" t="s">
        <v>243</v>
      </c>
      <c r="J10" s="93" t="s">
        <v>243</v>
      </c>
      <c r="K10" s="111"/>
      <c r="L10" s="111" t="s">
        <v>175</v>
      </c>
      <c r="M10" s="117"/>
      <c r="N10" s="117"/>
    </row>
    <row r="11" spans="1:14" s="106" customFormat="1" ht="17.25" customHeight="1">
      <c r="A11" s="116" t="s">
        <v>134</v>
      </c>
      <c r="F11" s="94">
        <v>30714.11</v>
      </c>
      <c r="G11" s="93">
        <v>8.5299999999999994</v>
      </c>
      <c r="H11" s="93">
        <v>1.49</v>
      </c>
      <c r="I11" s="93" t="s">
        <v>243</v>
      </c>
      <c r="J11" s="93" t="s">
        <v>243</v>
      </c>
      <c r="K11" s="111"/>
      <c r="L11" s="111" t="s">
        <v>176</v>
      </c>
      <c r="M11" s="111"/>
      <c r="N11" s="111"/>
    </row>
    <row r="12" spans="1:14" s="106" customFormat="1" ht="17.25" customHeight="1">
      <c r="A12" s="116" t="s">
        <v>135</v>
      </c>
      <c r="F12" s="94">
        <v>138953.68</v>
      </c>
      <c r="G12" s="93">
        <v>31.44</v>
      </c>
      <c r="H12" s="93">
        <v>10.119999999999999</v>
      </c>
      <c r="I12" s="93">
        <v>7.41</v>
      </c>
      <c r="J12" s="93">
        <v>19.649999999999999</v>
      </c>
      <c r="K12" s="111"/>
      <c r="L12" s="111" t="s">
        <v>177</v>
      </c>
      <c r="M12" s="111"/>
      <c r="N12" s="111"/>
    </row>
    <row r="13" spans="1:14" s="106" customFormat="1" ht="17.25" customHeight="1">
      <c r="A13" s="116" t="s">
        <v>136</v>
      </c>
      <c r="F13" s="94">
        <v>113837.78</v>
      </c>
      <c r="G13" s="93">
        <v>16.21</v>
      </c>
      <c r="H13" s="93">
        <v>11.29</v>
      </c>
      <c r="I13" s="93">
        <v>23.79</v>
      </c>
      <c r="J13" s="93" t="s">
        <v>243</v>
      </c>
      <c r="K13" s="111"/>
      <c r="L13" s="111" t="s">
        <v>178</v>
      </c>
      <c r="M13" s="111"/>
      <c r="N13" s="111"/>
    </row>
    <row r="14" spans="1:14" s="106" customFormat="1" ht="17.25" customHeight="1">
      <c r="A14" s="116" t="s">
        <v>137</v>
      </c>
      <c r="F14" s="94">
        <v>270194.25</v>
      </c>
      <c r="G14" s="93">
        <v>27.74</v>
      </c>
      <c r="H14" s="93">
        <v>44.05</v>
      </c>
      <c r="I14" s="93">
        <v>42.1</v>
      </c>
      <c r="J14" s="93">
        <v>3.35</v>
      </c>
      <c r="K14" s="111"/>
      <c r="L14" s="111" t="s">
        <v>179</v>
      </c>
      <c r="M14" s="111"/>
      <c r="N14" s="111"/>
    </row>
    <row r="15" spans="1:14" s="106" customFormat="1" ht="17.25" customHeight="1">
      <c r="A15" s="116" t="s">
        <v>138</v>
      </c>
      <c r="E15" s="111"/>
      <c r="F15" s="94">
        <v>98528.81</v>
      </c>
      <c r="G15" s="93">
        <v>6.1</v>
      </c>
      <c r="H15" s="93">
        <v>18.89</v>
      </c>
      <c r="I15" s="93">
        <v>15.86</v>
      </c>
      <c r="J15" s="93">
        <v>27.12</v>
      </c>
      <c r="K15" s="111"/>
      <c r="L15" s="111" t="s">
        <v>180</v>
      </c>
      <c r="M15" s="111"/>
      <c r="N15" s="111"/>
    </row>
    <row r="16" spans="1:14" s="106" customFormat="1" ht="17.25" customHeight="1">
      <c r="A16" s="116" t="s">
        <v>139</v>
      </c>
      <c r="B16" s="118"/>
      <c r="C16" s="118"/>
      <c r="D16" s="118"/>
      <c r="E16" s="118"/>
      <c r="F16" s="94">
        <v>51746.74</v>
      </c>
      <c r="G16" s="93">
        <v>3</v>
      </c>
      <c r="H16" s="93">
        <v>9.0500000000000007</v>
      </c>
      <c r="I16" s="93">
        <v>8.42</v>
      </c>
      <c r="J16" s="93">
        <v>37.83</v>
      </c>
      <c r="K16" s="111"/>
      <c r="L16" s="111" t="s">
        <v>181</v>
      </c>
      <c r="M16" s="117"/>
      <c r="N16" s="117"/>
    </row>
    <row r="17" spans="1:14" s="106" customFormat="1" ht="17.25" customHeight="1">
      <c r="A17" s="116" t="s">
        <v>140</v>
      </c>
      <c r="B17" s="118"/>
      <c r="C17" s="118"/>
      <c r="D17" s="118"/>
      <c r="F17" s="94">
        <v>20807.88</v>
      </c>
      <c r="G17" s="93">
        <v>2.35</v>
      </c>
      <c r="H17" s="93">
        <v>3.01</v>
      </c>
      <c r="I17" s="93">
        <v>2.42</v>
      </c>
      <c r="J17" s="93">
        <v>12.05</v>
      </c>
      <c r="K17" s="111"/>
      <c r="L17" s="111" t="s">
        <v>182</v>
      </c>
      <c r="M17" s="117"/>
      <c r="N17" s="117"/>
    </row>
    <row r="18" spans="1:14" s="118" customFormat="1" ht="24" customHeight="1">
      <c r="A18" s="117" t="s">
        <v>161</v>
      </c>
      <c r="B18" s="117"/>
      <c r="C18" s="117"/>
      <c r="D18" s="117"/>
      <c r="E18" s="117"/>
      <c r="F18" s="101">
        <v>745258.01</v>
      </c>
      <c r="G18" s="100">
        <v>100</v>
      </c>
      <c r="H18" s="100">
        <v>100</v>
      </c>
      <c r="I18" s="100">
        <v>100</v>
      </c>
      <c r="J18" s="100">
        <v>100</v>
      </c>
      <c r="K18" s="117"/>
      <c r="L18" s="117" t="s">
        <v>173</v>
      </c>
      <c r="M18" s="117"/>
      <c r="N18" s="117"/>
    </row>
    <row r="19" spans="1:14" s="106" customFormat="1" ht="17.25" customHeight="1">
      <c r="A19" s="116" t="s">
        <v>132</v>
      </c>
      <c r="B19" s="117"/>
      <c r="C19" s="117"/>
      <c r="D19" s="117"/>
      <c r="E19" s="117"/>
      <c r="F19" s="96">
        <v>25346.799999999999</v>
      </c>
      <c r="G19" s="98">
        <v>2.17</v>
      </c>
      <c r="H19" s="98">
        <v>5.21</v>
      </c>
      <c r="I19" s="98">
        <v>0.53</v>
      </c>
      <c r="J19" s="98">
        <v>19.649999999999999</v>
      </c>
      <c r="K19" s="111"/>
      <c r="L19" s="111" t="s">
        <v>174</v>
      </c>
      <c r="M19" s="117"/>
      <c r="N19" s="117"/>
    </row>
    <row r="20" spans="1:14" s="106" customFormat="1" ht="17.25" customHeight="1">
      <c r="A20" s="116" t="s">
        <v>133</v>
      </c>
      <c r="F20" s="96">
        <v>84108.77</v>
      </c>
      <c r="G20" s="98">
        <v>4.97</v>
      </c>
      <c r="H20" s="98">
        <v>9.33</v>
      </c>
      <c r="I20" s="98">
        <v>31.85</v>
      </c>
      <c r="J20" s="98">
        <v>3.35</v>
      </c>
      <c r="L20" s="111" t="s">
        <v>175</v>
      </c>
      <c r="M20" s="111"/>
    </row>
    <row r="21" spans="1:14" s="106" customFormat="1" ht="17.25" customHeight="1">
      <c r="A21" s="116" t="s">
        <v>134</v>
      </c>
      <c r="F21" s="96">
        <v>166378.44</v>
      </c>
      <c r="G21" s="98">
        <v>25.01</v>
      </c>
      <c r="H21" s="98">
        <v>12.94</v>
      </c>
      <c r="I21" s="98">
        <v>37.67</v>
      </c>
      <c r="J21" s="98">
        <v>21.5</v>
      </c>
      <c r="L21" s="111" t="s">
        <v>176</v>
      </c>
      <c r="M21" s="111"/>
    </row>
    <row r="22" spans="1:14" s="106" customFormat="1" ht="17.25" customHeight="1">
      <c r="A22" s="116" t="s">
        <v>135</v>
      </c>
      <c r="F22" s="96">
        <v>270776.65999999997</v>
      </c>
      <c r="G22" s="98">
        <v>31.92</v>
      </c>
      <c r="H22" s="98">
        <v>47.52</v>
      </c>
      <c r="I22" s="98">
        <v>21.59</v>
      </c>
      <c r="J22" s="98">
        <v>31.4</v>
      </c>
      <c r="L22" s="111" t="s">
        <v>177</v>
      </c>
      <c r="M22" s="111"/>
    </row>
    <row r="23" spans="1:14" s="106" customFormat="1" ht="17.25" customHeight="1">
      <c r="A23" s="116" t="s">
        <v>136</v>
      </c>
      <c r="F23" s="96">
        <v>104570.31</v>
      </c>
      <c r="G23" s="98">
        <v>18.61</v>
      </c>
      <c r="H23" s="98">
        <v>12.84</v>
      </c>
      <c r="I23" s="98">
        <v>5.95</v>
      </c>
      <c r="J23" s="98">
        <v>12.05</v>
      </c>
      <c r="L23" s="111" t="s">
        <v>178</v>
      </c>
      <c r="M23" s="111"/>
    </row>
    <row r="24" spans="1:14" s="106" customFormat="1" ht="17.25" customHeight="1">
      <c r="A24" s="116" t="s">
        <v>137</v>
      </c>
      <c r="F24" s="96">
        <v>65543</v>
      </c>
      <c r="G24" s="98">
        <v>9.2799999999999994</v>
      </c>
      <c r="H24" s="98">
        <v>10.9</v>
      </c>
      <c r="I24" s="98">
        <v>2.42</v>
      </c>
      <c r="J24" s="98">
        <v>12.05</v>
      </c>
      <c r="L24" s="111" t="s">
        <v>179</v>
      </c>
      <c r="M24" s="111"/>
    </row>
    <row r="25" spans="1:14" s="106" customFormat="1" ht="17.25" customHeight="1">
      <c r="A25" s="116" t="s">
        <v>138</v>
      </c>
      <c r="F25" s="96">
        <v>19706.28</v>
      </c>
      <c r="G25" s="98">
        <v>5.29</v>
      </c>
      <c r="H25" s="98">
        <v>1.1499999999999999</v>
      </c>
      <c r="I25" s="98" t="s">
        <v>243</v>
      </c>
      <c r="J25" s="98" t="s">
        <v>243</v>
      </c>
      <c r="L25" s="111" t="s">
        <v>180</v>
      </c>
      <c r="M25" s="111"/>
    </row>
    <row r="26" spans="1:14" s="106" customFormat="1" ht="17.25" customHeight="1">
      <c r="A26" s="116" t="s">
        <v>139</v>
      </c>
      <c r="F26" s="96">
        <v>8019.08</v>
      </c>
      <c r="G26" s="98">
        <v>2.5</v>
      </c>
      <c r="H26" s="98">
        <v>0.11</v>
      </c>
      <c r="I26" s="98" t="s">
        <v>243</v>
      </c>
      <c r="J26" s="98" t="s">
        <v>243</v>
      </c>
      <c r="L26" s="111" t="s">
        <v>181</v>
      </c>
      <c r="M26" s="111"/>
    </row>
    <row r="27" spans="1:14" s="106" customFormat="1" ht="17.25" customHeight="1">
      <c r="A27" s="116" t="s">
        <v>140</v>
      </c>
      <c r="F27" s="96">
        <v>808.68</v>
      </c>
      <c r="G27" s="98">
        <v>0.26</v>
      </c>
      <c r="H27" s="98" t="s">
        <v>243</v>
      </c>
      <c r="I27" s="98" t="s">
        <v>243</v>
      </c>
      <c r="J27" s="98" t="s">
        <v>243</v>
      </c>
      <c r="K27" s="111"/>
      <c r="L27" s="111" t="s">
        <v>182</v>
      </c>
      <c r="M27" s="111"/>
    </row>
    <row r="28" spans="1:14" s="109" customFormat="1" ht="6" customHeight="1">
      <c r="A28" s="114"/>
      <c r="B28" s="113"/>
      <c r="C28" s="113"/>
      <c r="D28" s="113"/>
      <c r="E28" s="113"/>
      <c r="F28" s="115"/>
      <c r="G28" s="115"/>
      <c r="H28" s="115"/>
      <c r="I28" s="115"/>
      <c r="J28" s="115"/>
      <c r="K28" s="113"/>
      <c r="L28" s="114"/>
      <c r="M28" s="113"/>
      <c r="N28" s="113"/>
    </row>
    <row r="29" spans="1:14" s="109" customFormat="1" ht="6" customHeight="1">
      <c r="A29" s="112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1"/>
      <c r="M29" s="110"/>
      <c r="N29" s="110"/>
    </row>
    <row r="30" spans="1:14" s="106" customFormat="1" ht="16.5" customHeight="1">
      <c r="A30" s="108"/>
      <c r="C30" s="107" t="s">
        <v>4</v>
      </c>
      <c r="D30" s="106" t="s">
        <v>293</v>
      </c>
    </row>
    <row r="31" spans="1:14">
      <c r="C31" s="107" t="s">
        <v>129</v>
      </c>
      <c r="D31" s="106" t="s">
        <v>281</v>
      </c>
    </row>
    <row r="32" spans="1:14" ht="13.5" hidden="1" customHeight="1"/>
    <row r="33" spans="1:1" hidden="1">
      <c r="A33" s="188"/>
    </row>
    <row r="34" spans="1:1" hidden="1">
      <c r="A34" s="188"/>
    </row>
    <row r="35" spans="1:1" hidden="1">
      <c r="A35" s="188"/>
    </row>
    <row r="36" spans="1:1" hidden="1">
      <c r="A36" s="188"/>
    </row>
    <row r="37" spans="1:1" hidden="1"/>
    <row r="38" spans="1:1" hidden="1"/>
    <row r="39" spans="1:1" hidden="1"/>
    <row r="40" spans="1:1" hidden="1"/>
  </sheetData>
  <mergeCells count="7">
    <mergeCell ref="G4:J4"/>
    <mergeCell ref="L4:N7"/>
    <mergeCell ref="A4:E7"/>
    <mergeCell ref="G6:G7"/>
    <mergeCell ref="H6:H7"/>
    <mergeCell ref="I6:I7"/>
    <mergeCell ref="G5:J5"/>
  </mergeCells>
  <pageMargins left="0.76" right="0.35433070866141736" top="0.78740157480314965" bottom="0.11811023622047245" header="0.51181102362204722" footer="7.874015748031496E-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</vt:i4>
      </vt:variant>
    </vt:vector>
  </HeadingPairs>
  <TitlesOfParts>
    <vt:vector size="19" baseType="lpstr">
      <vt:lpstr>T-8.1  2560</vt:lpstr>
      <vt:lpstr>T-8.2 2560</vt:lpstr>
      <vt:lpstr>T-8.3  2560</vt:lpstr>
      <vt:lpstr>T-8.4  2560</vt:lpstr>
      <vt:lpstr>T-8.5 2560</vt:lpstr>
      <vt:lpstr>T-8.62560 (2)</vt:lpstr>
      <vt:lpstr>T-8.1 2560</vt:lpstr>
      <vt:lpstr>T-8.22560</vt:lpstr>
      <vt:lpstr>T-8.32560</vt:lpstr>
      <vt:lpstr>T-8.4 2560</vt:lpstr>
      <vt:lpstr>T-8.52560</vt:lpstr>
      <vt:lpstr>T-8.62560</vt:lpstr>
      <vt:lpstr>T-8.1 2559</vt:lpstr>
      <vt:lpstr>T-8.2 2559</vt:lpstr>
      <vt:lpstr>T-8.3 2559</vt:lpstr>
      <vt:lpstr>ตาราง 5</vt:lpstr>
      <vt:lpstr>'T-8.1 2559'!Print_Area</vt:lpstr>
      <vt:lpstr>'T-8.2 2559'!Print_Area</vt:lpstr>
      <vt:lpstr>'T-8.3 2559'!Print_Area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2</cp:lastModifiedBy>
  <cp:lastPrinted>2018-08-02T08:24:23Z</cp:lastPrinted>
  <dcterms:created xsi:type="dcterms:W3CDTF">2004-08-16T17:13:42Z</dcterms:created>
  <dcterms:modified xsi:type="dcterms:W3CDTF">2018-08-03T16:16:51Z</dcterms:modified>
</cp:coreProperties>
</file>