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9720" windowHeight="11760"/>
  </bookViews>
  <sheets>
    <sheet name="T-7.1" sheetId="29" r:id="rId1"/>
    <sheet name="7.4 เขต 1" sheetId="31" state="hidden" r:id="rId2"/>
  </sheets>
  <definedNames>
    <definedName name="_xlnm.Print_Area" localSheetId="1">'7.4 เขต 1'!$A$1:$V$23</definedName>
    <definedName name="_xlnm.Print_Area" localSheetId="0">'T-7.1'!$A$1:$AD$50</definedName>
  </definedNames>
  <calcPr calcId="144525"/>
</workbook>
</file>

<file path=xl/calcChain.xml><?xml version="1.0" encoding="utf-8"?>
<calcChain xmlns="http://schemas.openxmlformats.org/spreadsheetml/2006/main">
  <c r="E35" i="29" l="1"/>
  <c r="E36" i="29"/>
  <c r="E37" i="29"/>
  <c r="E38" i="29"/>
  <c r="E39" i="29"/>
  <c r="E40" i="29"/>
  <c r="E41" i="29"/>
  <c r="E42" i="29"/>
  <c r="E43" i="29"/>
  <c r="E44" i="29"/>
  <c r="E45" i="29"/>
  <c r="E46" i="29"/>
  <c r="E34" i="29"/>
  <c r="G9" i="29"/>
  <c r="H9" i="29"/>
  <c r="I9" i="29"/>
  <c r="J9" i="29"/>
  <c r="K9" i="29"/>
  <c r="L9" i="29"/>
  <c r="M9" i="29"/>
  <c r="N9" i="29"/>
  <c r="O9" i="29"/>
  <c r="P9" i="29"/>
  <c r="Q9" i="29"/>
  <c r="R9" i="29"/>
  <c r="S9" i="29"/>
  <c r="T9" i="29"/>
  <c r="U9" i="29"/>
  <c r="V9" i="29"/>
  <c r="W9" i="29"/>
  <c r="X9" i="29"/>
  <c r="Y9" i="29"/>
  <c r="Z9" i="29"/>
  <c r="F9" i="29"/>
  <c r="E11" i="29"/>
  <c r="E12" i="29"/>
  <c r="E13" i="29"/>
  <c r="E14" i="29"/>
  <c r="E15" i="29"/>
  <c r="E16" i="29"/>
  <c r="E17" i="29"/>
  <c r="E18" i="29"/>
  <c r="E19" i="29"/>
  <c r="E20" i="29"/>
  <c r="E21" i="29"/>
  <c r="E22" i="29"/>
  <c r="E23" i="29"/>
  <c r="E9" i="29" l="1"/>
  <c r="Q18" i="31" l="1"/>
  <c r="Q17" i="31"/>
  <c r="Q16" i="31"/>
  <c r="Q10" i="31"/>
  <c r="Q9" i="31"/>
</calcChain>
</file>

<file path=xl/sharedStrings.xml><?xml version="1.0" encoding="utf-8"?>
<sst xmlns="http://schemas.openxmlformats.org/spreadsheetml/2006/main" count="210" uniqueCount="112">
  <si>
    <t>Total</t>
  </si>
  <si>
    <t>รวม</t>
  </si>
  <si>
    <t>ชาย</t>
  </si>
  <si>
    <t>หญิง</t>
  </si>
  <si>
    <t>Male</t>
  </si>
  <si>
    <t>Female</t>
  </si>
  <si>
    <t>รวมยอด</t>
  </si>
  <si>
    <t>ตาราง</t>
  </si>
  <si>
    <t>ระดับการศึกษา</t>
  </si>
  <si>
    <t>ประถมศึกษา</t>
  </si>
  <si>
    <t>มัธยมศึกษาตอนต้น</t>
  </si>
  <si>
    <t>มัธยมศึกษาตอนปลาย</t>
  </si>
  <si>
    <t>Year</t>
  </si>
  <si>
    <t>วุฒิการศึกษา</t>
  </si>
  <si>
    <t>ปริญญาโทหรือสูงกว่า</t>
  </si>
  <si>
    <t>ปริญญาตรี</t>
  </si>
  <si>
    <t>อนุปริญญาหรือเทียบเท่า</t>
  </si>
  <si>
    <t>ต่ำกว่าอนุปริญญา</t>
  </si>
  <si>
    <t>ก่อนประถมศึกษา</t>
  </si>
  <si>
    <t>Qualification</t>
  </si>
  <si>
    <t xml:space="preserve">  Master's Degree or higher</t>
  </si>
  <si>
    <t xml:space="preserve">  Bachelor's Degree</t>
  </si>
  <si>
    <t xml:space="preserve">  Lower than Diploma</t>
  </si>
  <si>
    <t>Level of education</t>
  </si>
  <si>
    <t xml:space="preserve">  Upper Secondary</t>
  </si>
  <si>
    <t xml:space="preserve">  Lower Secondary</t>
  </si>
  <si>
    <t xml:space="preserve">  Elementary</t>
  </si>
  <si>
    <t xml:space="preserve">  Pre-elementary</t>
  </si>
  <si>
    <t xml:space="preserve"> อำเภอ</t>
  </si>
  <si>
    <t>District</t>
  </si>
  <si>
    <t>80 และ</t>
  </si>
  <si>
    <t>ผู้ไม่ใช่</t>
  </si>
  <si>
    <t>มากกว่า</t>
  </si>
  <si>
    <t>สัญชาติไทย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</si>
  <si>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</si>
  <si>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</si>
  <si>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</si>
  <si>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</si>
  <si>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</si>
  <si>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</si>
  <si>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</si>
  <si>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</si>
  <si>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</si>
  <si>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</si>
  <si>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</si>
  <si>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</si>
  <si>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</si>
  <si>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</si>
  <si>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</si>
  <si>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</si>
  <si>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 xml:space="preserve">80 and </t>
  </si>
  <si>
    <t>over</t>
  </si>
  <si>
    <t xml:space="preserve">           ที่มา:  กรมการปกครอง  กระทรวงมหาดไทย</t>
  </si>
  <si>
    <t>Source:   Department of Provincial Administration,  Ministry of Interior</t>
  </si>
  <si>
    <t>Table</t>
  </si>
  <si>
    <t>ประชากรอยู่</t>
  </si>
  <si>
    <t>ประชากรใน</t>
  </si>
  <si>
    <t>ระหว่างการย้าย</t>
  </si>
  <si>
    <t>ทะเบียนบ้านกลาง</t>
  </si>
  <si>
    <t>A Non-Thai</t>
  </si>
  <si>
    <t>Population registered</t>
  </si>
  <si>
    <t>national</t>
  </si>
  <si>
    <t>population</t>
  </si>
  <si>
    <t>in central house file</t>
  </si>
  <si>
    <t xml:space="preserve">   Note:   Unknown = Unknown/Lunar calendar</t>
  </si>
  <si>
    <t>Transferring</t>
  </si>
  <si>
    <t xml:space="preserve">    หมายเหตุ: ไม่ทราบ = ไม่ทราบ/ระบุปีจันทรคติ</t>
  </si>
  <si>
    <t xml:space="preserve"> หมวดอายุ (ปี)  Age group (year)</t>
  </si>
  <si>
    <t>2560 (2017)</t>
  </si>
  <si>
    <t>ประชากรจากการทะเบียน จำแนกตามเพศ และหมวดอายุ เป็นรายอำเภอ พ.ศ. 2560</t>
  </si>
  <si>
    <t>Population from Registration Record by Sex, Age Group and District: 2017</t>
  </si>
  <si>
    <t>2556 (2013)</t>
  </si>
  <si>
    <t>2557 (2014)</t>
  </si>
  <si>
    <t>2558 (2015)</t>
  </si>
  <si>
    <t>2559 (2016)</t>
  </si>
  <si>
    <t>เมืองสระบุรี</t>
  </si>
  <si>
    <t>แก่งคอย</t>
  </si>
  <si>
    <t xml:space="preserve">หนองแค </t>
  </si>
  <si>
    <t>วิหารแดง</t>
  </si>
  <si>
    <t>หนองแซง</t>
  </si>
  <si>
    <t>บ้านหมอ</t>
  </si>
  <si>
    <t>ดอนพุด</t>
  </si>
  <si>
    <t>หนองโดน</t>
  </si>
  <si>
    <t>พระพุทธบาท</t>
  </si>
  <si>
    <t>เสาไห้</t>
  </si>
  <si>
    <t>มวกเหล็ก</t>
  </si>
  <si>
    <t>วังม่วง</t>
  </si>
  <si>
    <t>เฉลิมพระเกียรติ</t>
  </si>
  <si>
    <t>Muang Saraburi</t>
  </si>
  <si>
    <t>Kaeng Khoi</t>
  </si>
  <si>
    <t>Nong Khae</t>
  </si>
  <si>
    <t>Wihan Daeng</t>
  </si>
  <si>
    <t xml:space="preserve">Nong Saeng </t>
  </si>
  <si>
    <t xml:space="preserve">Ban Mo </t>
  </si>
  <si>
    <t xml:space="preserve">Don Phut </t>
  </si>
  <si>
    <t xml:space="preserve">Nong Don </t>
  </si>
  <si>
    <t xml:space="preserve">Phra Phutthabat </t>
  </si>
  <si>
    <t>Sao Hai</t>
  </si>
  <si>
    <t>Muak Lek</t>
  </si>
  <si>
    <t>Wang Muang</t>
  </si>
  <si>
    <t>Chaloerm Phra Kiet</t>
  </si>
  <si>
    <t>ประชากรจากการทะเบียน จำแนกตามเพศ และหมวดอายุ เป็นรายอำเภอ พ.ศ. 2560(ต่อ)</t>
  </si>
  <si>
    <t>Population from Registration Record by Sex, Age Group and District: 2017(Cont.)</t>
  </si>
  <si>
    <t>ครู จำแนกตามเพศและวุฒิการศึกษา และนักเรียน จำแนกตามเพศและระดับการศึกษา  พ.ศ. 2556 - 2560</t>
  </si>
  <si>
    <t>Teachers by Sex and Qualification and Students by Sex and Level of Education : 2013 - 2017</t>
  </si>
  <si>
    <t>ครู  Teachers</t>
  </si>
  <si>
    <t xml:space="preserve">  Dip.in Ed. Or equivalent</t>
  </si>
  <si>
    <t>นักเรียน  Students</t>
  </si>
  <si>
    <t xml:space="preserve">     ที่มา:   สำนักงานเขตพื้นที่การศึกษาประถมศึกษา _ _ _ _ _ _ _ _ เขต_ _ _ _</t>
  </si>
  <si>
    <t xml:space="preserve"> Source:    _ _ _ _ _ _ _ _  Primary Educational Service Area Office,Area _ _ _ _ </t>
  </si>
  <si>
    <t xml:space="preserve">              สำนักงานเขตพื้นที่การศึกษามัธยมศึกษาเขต_ _ _ _ (จังหวัด_ _ _ _ )</t>
  </si>
  <si>
    <t xml:space="preserve">                _ _ _ _ _ _ _ _  Secondary Educational Service Area Office,Area _ _ _ _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</si>
</sst>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29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9"/>
      <name val="TH SarabunPSK"/>
      <family val="2"/>
    </font>
    <font>
      <sz val="10"/>
      <name val="TH SarabunPSK"/>
      <family val="2"/>
    </font>
    <font>
      <b/>
      <sz val="12"/>
      <name val="TH SarabunPSK"/>
      <family val="2"/>
    </font>
    <font>
      <b/>
      <sz val="9"/>
      <name val="TH SarabunPSK"/>
      <family val="2"/>
    </font>
    <font>
      <b/>
      <sz val="11"/>
      <name val="TH SarabunPSK"/>
      <family val="2"/>
    </font>
    <font>
      <sz val="11"/>
      <name val="TH SarabunPSK"/>
      <family val="2"/>
    </font>
    <font>
      <sz val="11"/>
      <color indexed="8"/>
      <name val="Tahoma"/>
      <family val="2"/>
      <charset val="222"/>
    </font>
    <font>
      <sz val="10"/>
      <name val="Arial "/>
    </font>
    <font>
      <sz val="10"/>
      <name val="Arial"/>
      <family val="2"/>
    </font>
    <font>
      <sz val="16"/>
      <name val="TH SarabunPSK"/>
      <family val="2"/>
    </font>
    <font>
      <sz val="16"/>
      <name val="Angsana New"/>
      <family val="1"/>
    </font>
    <font>
      <sz val="11"/>
      <color indexed="8"/>
      <name val="Tahoma"/>
      <family val="2"/>
    </font>
    <font>
      <sz val="11"/>
      <color indexed="8"/>
      <name val="Tahoma"/>
      <family val="2"/>
      <scheme val="minor"/>
    </font>
    <font>
      <sz val="11"/>
      <color theme="1"/>
      <name val="Calibri"/>
      <family val="2"/>
      <charset val="222"/>
    </font>
    <font>
      <sz val="14"/>
      <name val="Cordia New"/>
      <family val="2"/>
      <charset val="222"/>
    </font>
    <font>
      <b/>
      <sz val="14"/>
      <name val="TH SarabunPSK"/>
      <family val="2"/>
      <charset val="222"/>
    </font>
    <font>
      <b/>
      <sz val="13"/>
      <name val="TH SarabunPSK"/>
      <family val="2"/>
      <charset val="222"/>
    </font>
    <font>
      <sz val="14"/>
      <name val="TH SarabunPSK"/>
      <family val="2"/>
      <charset val="222"/>
    </font>
    <font>
      <sz val="12"/>
      <name val="TH SarabunPSK"/>
      <family val="2"/>
      <charset val="222"/>
    </font>
    <font>
      <sz val="13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15" fillId="0" borderId="0"/>
    <xf numFmtId="0" fontId="16" fillId="0" borderId="0"/>
    <xf numFmtId="0" fontId="17" fillId="0" borderId="0"/>
    <xf numFmtId="0" fontId="18" fillId="0" borderId="0"/>
    <xf numFmtId="0" fontId="2" fillId="0" borderId="0"/>
    <xf numFmtId="43" fontId="17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" fillId="0" borderId="0"/>
    <xf numFmtId="0" fontId="22" fillId="0" borderId="0"/>
    <xf numFmtId="0" fontId="19" fillId="0" borderId="0"/>
    <xf numFmtId="0" fontId="17" fillId="0" borderId="0"/>
    <xf numFmtId="0" fontId="1" fillId="0" borderId="0"/>
    <xf numFmtId="0" fontId="20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0" fontId="23" fillId="0" borderId="0"/>
  </cellStyleXfs>
  <cellXfs count="143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0" xfId="0" applyFont="1" applyAlignment="1"/>
    <xf numFmtId="0" fontId="5" fillId="0" borderId="0" xfId="0" applyNumberFormat="1" applyFont="1" applyAlignment="1"/>
    <xf numFmtId="0" fontId="7" fillId="0" borderId="0" xfId="0" applyFont="1" applyBorder="1"/>
    <xf numFmtId="0" fontId="7" fillId="0" borderId="0" xfId="0" applyFont="1"/>
    <xf numFmtId="0" fontId="9" fillId="0" borderId="1" xfId="0" applyFont="1" applyBorder="1" applyAlignment="1">
      <alignment horizontal="center" vertical="center" shrinkToFit="1"/>
    </xf>
    <xf numFmtId="0" fontId="10" fillId="0" borderId="0" xfId="0" applyFont="1"/>
    <xf numFmtId="0" fontId="9" fillId="0" borderId="0" xfId="0" applyFont="1"/>
    <xf numFmtId="0" fontId="9" fillId="0" borderId="2" xfId="0" quotePrefix="1" applyFont="1" applyBorder="1" applyAlignment="1">
      <alignment horizontal="center" vertical="center" shrinkToFit="1"/>
    </xf>
    <xf numFmtId="0" fontId="9" fillId="0" borderId="3" xfId="0" quotePrefix="1" applyFont="1" applyBorder="1" applyAlignment="1">
      <alignment horizontal="center" vertical="center" shrinkToFit="1"/>
    </xf>
    <xf numFmtId="0" fontId="9" fillId="0" borderId="0" xfId="0" quotePrefix="1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/>
    <xf numFmtId="0" fontId="9" fillId="0" borderId="3" xfId="0" applyFont="1" applyBorder="1" applyAlignment="1">
      <alignment horizontal="center"/>
    </xf>
    <xf numFmtId="0" fontId="9" fillId="0" borderId="5" xfId="0" applyFont="1" applyBorder="1" applyAlignment="1">
      <alignment horizontal="center" vertical="center" shrinkToFit="1"/>
    </xf>
    <xf numFmtId="0" fontId="9" fillId="0" borderId="7" xfId="0" applyFont="1" applyBorder="1"/>
    <xf numFmtId="0" fontId="9" fillId="0" borderId="6" xfId="0" applyFont="1" applyBorder="1" applyAlignment="1">
      <alignment horizontal="center"/>
    </xf>
    <xf numFmtId="0" fontId="11" fillId="0" borderId="0" xfId="0" applyFont="1" applyAlignment="1"/>
    <xf numFmtId="0" fontId="11" fillId="0" borderId="0" xfId="0" applyFont="1" applyAlignment="1">
      <alignment vertical="center"/>
    </xf>
    <xf numFmtId="187" fontId="12" fillId="0" borderId="2" xfId="1" applyNumberFormat="1" applyFont="1" applyBorder="1" applyAlignment="1">
      <alignment vertical="center"/>
    </xf>
    <xf numFmtId="187" fontId="12" fillId="0" borderId="3" xfId="1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187" fontId="12" fillId="0" borderId="0" xfId="1" applyNumberFormat="1" applyFont="1" applyAlignment="1">
      <alignment vertical="center"/>
    </xf>
    <xf numFmtId="187" fontId="12" fillId="0" borderId="9" xfId="1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0" fillId="0" borderId="7" xfId="0" applyFont="1" applyBorder="1"/>
    <xf numFmtId="187" fontId="9" fillId="0" borderId="5" xfId="1" applyNumberFormat="1" applyFont="1" applyBorder="1"/>
    <xf numFmtId="187" fontId="9" fillId="0" borderId="6" xfId="1" applyNumberFormat="1" applyFont="1" applyBorder="1"/>
    <xf numFmtId="187" fontId="9" fillId="0" borderId="10" xfId="1" applyNumberFormat="1" applyFont="1" applyBorder="1"/>
    <xf numFmtId="187" fontId="9" fillId="0" borderId="7" xfId="1" applyNumberFormat="1" applyFont="1" applyBorder="1"/>
    <xf numFmtId="0" fontId="8" fillId="0" borderId="0" xfId="0" applyFont="1"/>
    <xf numFmtId="0" fontId="14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shrinkToFit="1"/>
    </xf>
    <xf numFmtId="0" fontId="9" fillId="0" borderId="5" xfId="0" quotePrefix="1" applyFont="1" applyBorder="1" applyAlignment="1">
      <alignment horizontal="center" vertical="center" shrinkToFit="1"/>
    </xf>
    <xf numFmtId="0" fontId="9" fillId="0" borderId="6" xfId="0" quotePrefix="1" applyFont="1" applyBorder="1" applyAlignment="1">
      <alignment horizontal="center" vertical="center" shrinkToFit="1"/>
    </xf>
    <xf numFmtId="0" fontId="9" fillId="0" borderId="7" xfId="0" quotePrefix="1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14" fillId="0" borderId="0" xfId="15" applyFont="1" applyFill="1" applyBorder="1" applyAlignment="1"/>
    <xf numFmtId="0" fontId="10" fillId="0" borderId="0" xfId="0" applyFont="1" applyAlignment="1"/>
    <xf numFmtId="0" fontId="14" fillId="0" borderId="0" xfId="15" applyFont="1" applyFill="1" applyBorder="1" applyAlignment="1"/>
    <xf numFmtId="0" fontId="14" fillId="0" borderId="0" xfId="15" applyFont="1" applyFill="1" applyBorder="1" applyAlignment="1"/>
    <xf numFmtId="0" fontId="14" fillId="0" borderId="0" xfId="15" applyFont="1" applyFill="1" applyBorder="1" applyAlignment="1">
      <alignment horizontal="left" wrapText="1"/>
    </xf>
    <xf numFmtId="0" fontId="14" fillId="0" borderId="0" xfId="15" applyFont="1" applyFill="1" applyBorder="1" applyAlignment="1"/>
    <xf numFmtId="0" fontId="24" fillId="0" borderId="0" xfId="21" applyFont="1"/>
    <xf numFmtId="0" fontId="24" fillId="0" borderId="0" xfId="21" applyFont="1" applyAlignment="1">
      <alignment horizontal="center"/>
    </xf>
    <xf numFmtId="0" fontId="24" fillId="0" borderId="0" xfId="21" applyFont="1" applyBorder="1"/>
    <xf numFmtId="0" fontId="25" fillId="0" borderId="0" xfId="21" applyFont="1"/>
    <xf numFmtId="0" fontId="25" fillId="0" borderId="0" xfId="21" applyFont="1" applyBorder="1"/>
    <xf numFmtId="0" fontId="26" fillId="0" borderId="0" xfId="21" applyFont="1" applyBorder="1"/>
    <xf numFmtId="0" fontId="26" fillId="0" borderId="0" xfId="21" applyFont="1"/>
    <xf numFmtId="0" fontId="27" fillId="0" borderId="11" xfId="21" applyFont="1" applyBorder="1"/>
    <xf numFmtId="0" fontId="27" fillId="0" borderId="0" xfId="21" applyFont="1"/>
    <xf numFmtId="0" fontId="27" fillId="0" borderId="1" xfId="21" applyFont="1" applyBorder="1" applyAlignment="1">
      <alignment horizontal="center"/>
    </xf>
    <xf numFmtId="0" fontId="27" fillId="0" borderId="4" xfId="21" applyFont="1" applyBorder="1" applyAlignment="1">
      <alignment horizontal="center"/>
    </xf>
    <xf numFmtId="0" fontId="27" fillId="0" borderId="7" xfId="21" applyFont="1" applyBorder="1"/>
    <xf numFmtId="0" fontId="27" fillId="0" borderId="5" xfId="21" applyFont="1" applyBorder="1" applyAlignment="1">
      <alignment horizontal="center"/>
    </xf>
    <xf numFmtId="0" fontId="27" fillId="0" borderId="6" xfId="21" applyFont="1" applyBorder="1" applyAlignment="1">
      <alignment horizontal="center"/>
    </xf>
    <xf numFmtId="0" fontId="28" fillId="0" borderId="0" xfId="21" applyFont="1"/>
    <xf numFmtId="0" fontId="28" fillId="0" borderId="2" xfId="21" applyFont="1" applyBorder="1" applyAlignment="1">
      <alignment horizontal="left"/>
    </xf>
    <xf numFmtId="0" fontId="28" fillId="0" borderId="3" xfId="21" applyFont="1" applyBorder="1"/>
    <xf numFmtId="0" fontId="28" fillId="0" borderId="2" xfId="21" applyFont="1" applyBorder="1"/>
    <xf numFmtId="0" fontId="25" fillId="0" borderId="2" xfId="21" applyFont="1" applyBorder="1"/>
    <xf numFmtId="0" fontId="25" fillId="0" borderId="3" xfId="21" applyFont="1" applyBorder="1"/>
    <xf numFmtId="0" fontId="25" fillId="0" borderId="2" xfId="21" applyFont="1" applyBorder="1" applyAlignment="1">
      <alignment horizontal="center"/>
    </xf>
    <xf numFmtId="3" fontId="28" fillId="0" borderId="0" xfId="21" applyNumberFormat="1" applyFont="1"/>
    <xf numFmtId="0" fontId="28" fillId="0" borderId="0" xfId="21" applyFont="1" applyAlignment="1">
      <alignment horizontal="left"/>
    </xf>
    <xf numFmtId="3" fontId="28" fillId="0" borderId="3" xfId="21" applyNumberFormat="1" applyFont="1" applyBorder="1" applyAlignment="1">
      <alignment horizontal="right"/>
    </xf>
    <xf numFmtId="0" fontId="28" fillId="0" borderId="0" xfId="21" applyFont="1" applyAlignment="1"/>
    <xf numFmtId="0" fontId="28" fillId="0" borderId="9" xfId="21" applyFont="1" applyBorder="1" applyAlignment="1"/>
    <xf numFmtId="3" fontId="28" fillId="0" borderId="2" xfId="21" applyNumberFormat="1" applyFont="1" applyBorder="1" applyAlignment="1">
      <alignment horizontal="right"/>
    </xf>
    <xf numFmtId="3" fontId="28" fillId="0" borderId="0" xfId="21" applyNumberFormat="1" applyFont="1" applyAlignment="1">
      <alignment horizontal="right"/>
    </xf>
    <xf numFmtId="0" fontId="26" fillId="0" borderId="3" xfId="21" applyFont="1" applyBorder="1"/>
    <xf numFmtId="0" fontId="26" fillId="0" borderId="2" xfId="21" applyFont="1" applyBorder="1"/>
    <xf numFmtId="0" fontId="26" fillId="0" borderId="5" xfId="21" applyFont="1" applyBorder="1"/>
    <xf numFmtId="0" fontId="26" fillId="0" borderId="11" xfId="21" applyFont="1" applyBorder="1"/>
    <xf numFmtId="0" fontId="27" fillId="0" borderId="0" xfId="21" applyFont="1" applyBorder="1" applyAlignment="1">
      <alignment horizontal="left"/>
    </xf>
    <xf numFmtId="0" fontId="28" fillId="0" borderId="0" xfId="21" applyFont="1" applyBorder="1"/>
    <xf numFmtId="0" fontId="11" fillId="0" borderId="3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187" fontId="12" fillId="0" borderId="1" xfId="1" applyNumberFormat="1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3" fontId="9" fillId="0" borderId="2" xfId="1" applyNumberFormat="1" applyFont="1" applyBorder="1" applyAlignment="1">
      <alignment horizontal="right" indent="1"/>
    </xf>
    <xf numFmtId="3" fontId="9" fillId="0" borderId="3" xfId="0" applyNumberFormat="1" applyFont="1" applyBorder="1" applyAlignment="1">
      <alignment horizontal="right" indent="1"/>
    </xf>
    <xf numFmtId="3" fontId="9" fillId="0" borderId="9" xfId="0" applyNumberFormat="1" applyFont="1" applyBorder="1" applyAlignment="1">
      <alignment horizontal="right" indent="1"/>
    </xf>
    <xf numFmtId="3" fontId="9" fillId="0" borderId="2" xfId="0" applyNumberFormat="1" applyFont="1" applyBorder="1" applyAlignment="1">
      <alignment horizontal="right" indent="1"/>
    </xf>
    <xf numFmtId="3" fontId="9" fillId="0" borderId="0" xfId="0" applyNumberFormat="1" applyFont="1" applyAlignment="1">
      <alignment horizontal="right" indent="1"/>
    </xf>
    <xf numFmtId="3" fontId="9" fillId="0" borderId="3" xfId="1" applyNumberFormat="1" applyFont="1" applyBorder="1" applyAlignment="1">
      <alignment horizontal="right" indent="1"/>
    </xf>
    <xf numFmtId="3" fontId="9" fillId="0" borderId="0" xfId="1" applyNumberFormat="1" applyFont="1" applyAlignment="1">
      <alignment horizontal="right" indent="1"/>
    </xf>
    <xf numFmtId="3" fontId="9" fillId="0" borderId="9" xfId="1" applyNumberFormat="1" applyFont="1" applyBorder="1" applyAlignment="1">
      <alignment horizontal="right" indent="1"/>
    </xf>
    <xf numFmtId="3" fontId="9" fillId="0" borderId="0" xfId="0" applyNumberFormat="1" applyFont="1" applyBorder="1" applyAlignment="1">
      <alignment horizontal="right" indent="1"/>
    </xf>
    <xf numFmtId="0" fontId="11" fillId="0" borderId="11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27" fillId="0" borderId="1" xfId="21" applyFont="1" applyBorder="1" applyAlignment="1">
      <alignment horizontal="center" vertical="center"/>
    </xf>
    <xf numFmtId="0" fontId="27" fillId="0" borderId="2" xfId="21" applyFont="1" applyBorder="1" applyAlignment="1">
      <alignment horizontal="center" vertical="center"/>
    </xf>
    <xf numFmtId="0" fontId="27" fillId="0" borderId="5" xfId="21" applyFont="1" applyBorder="1" applyAlignment="1">
      <alignment horizontal="center" vertical="center"/>
    </xf>
    <xf numFmtId="0" fontId="27" fillId="0" borderId="12" xfId="21" applyFont="1" applyBorder="1" applyAlignment="1">
      <alignment horizontal="center"/>
    </xf>
    <xf numFmtId="0" fontId="27" fillId="0" borderId="13" xfId="21" applyFont="1" applyBorder="1" applyAlignment="1">
      <alignment horizontal="center"/>
    </xf>
    <xf numFmtId="0" fontId="27" fillId="0" borderId="0" xfId="21" applyFont="1" applyBorder="1" applyAlignment="1">
      <alignment horizontal="center"/>
    </xf>
    <xf numFmtId="0" fontId="27" fillId="0" borderId="9" xfId="21" applyFont="1" applyBorder="1" applyAlignment="1">
      <alignment horizontal="center"/>
    </xf>
    <xf numFmtId="0" fontId="28" fillId="0" borderId="1" xfId="21" applyFont="1" applyBorder="1" applyAlignment="1">
      <alignment horizontal="center" vertical="center"/>
    </xf>
    <xf numFmtId="0" fontId="28" fillId="0" borderId="11" xfId="21" applyFont="1" applyBorder="1" applyAlignment="1">
      <alignment horizontal="center" vertical="center"/>
    </xf>
    <xf numFmtId="0" fontId="28" fillId="0" borderId="8" xfId="21" applyFont="1" applyBorder="1" applyAlignment="1">
      <alignment horizontal="center" vertical="center"/>
    </xf>
    <xf numFmtId="0" fontId="25" fillId="0" borderId="0" xfId="21" applyFont="1" applyAlignment="1">
      <alignment horizontal="center"/>
    </xf>
    <xf numFmtId="0" fontId="25" fillId="0" borderId="9" xfId="21" applyFont="1" applyBorder="1" applyAlignment="1">
      <alignment horizontal="center"/>
    </xf>
    <xf numFmtId="0" fontId="28" fillId="0" borderId="2" xfId="21" applyFont="1" applyBorder="1" applyAlignment="1">
      <alignment horizontal="center" vertical="center"/>
    </xf>
    <xf numFmtId="0" fontId="28" fillId="0" borderId="0" xfId="21" applyFont="1" applyBorder="1" applyAlignment="1">
      <alignment horizontal="center" vertical="center"/>
    </xf>
    <xf numFmtId="0" fontId="28" fillId="0" borderId="9" xfId="21" applyFont="1" applyBorder="1" applyAlignment="1">
      <alignment horizontal="center" vertical="center"/>
    </xf>
  </cellXfs>
  <cellStyles count="27">
    <cellStyle name="Comma 2" xfId="1"/>
    <cellStyle name="Comma 2 2" xfId="5"/>
    <cellStyle name="Comma 2 3" xfId="6"/>
    <cellStyle name="Comma 2 4" xfId="7"/>
    <cellStyle name="Comma 2 5" xfId="4"/>
    <cellStyle name="Comma 2 6" xfId="23"/>
    <cellStyle name="Normal" xfId="0" builtinId="0"/>
    <cellStyle name="Normal 2" xfId="2"/>
    <cellStyle name="Normal 2 2" xfId="8"/>
    <cellStyle name="Normal 2 3" xfId="9"/>
    <cellStyle name="Normal 2 4" xfId="10"/>
    <cellStyle name="Normal 2 5" xfId="24"/>
    <cellStyle name="Normal 3" xfId="11"/>
    <cellStyle name="Normal 4" xfId="12"/>
    <cellStyle name="Normal 5" xfId="21"/>
    <cellStyle name="เครื่องหมายจุลภาค 2" xfId="13"/>
    <cellStyle name="เครื่องหมายจุลภาค 3" xfId="3"/>
    <cellStyle name="เครื่องหมายจุลภาค 4" xfId="14"/>
    <cellStyle name="เครื่องหมายจุลภาค 5" xfId="25"/>
    <cellStyle name="ปกติ 2" xfId="15"/>
    <cellStyle name="ปกติ 2 2" xfId="16"/>
    <cellStyle name="ปกติ 2 3" xfId="26"/>
    <cellStyle name="ปกติ 3" xfId="17"/>
    <cellStyle name="ปกติ 3 2" xfId="18"/>
    <cellStyle name="ปกติ 4" xfId="19"/>
    <cellStyle name="ปกติ 5" xfId="20"/>
    <cellStyle name="ปกติ 6" xfId="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885831</xdr:colOff>
      <xdr:row>10</xdr:row>
      <xdr:rowOff>38100</xdr:rowOff>
    </xdr:from>
    <xdr:to>
      <xdr:col>29</xdr:col>
      <xdr:colOff>234963</xdr:colOff>
      <xdr:row>24</xdr:row>
      <xdr:rowOff>37370</xdr:rowOff>
    </xdr:to>
    <xdr:grpSp>
      <xdr:nvGrpSpPr>
        <xdr:cNvPr id="6" name="Group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11426831" y="2816225"/>
          <a:ext cx="428632" cy="4364895"/>
          <a:chOff x="9581001" y="4381500"/>
          <a:chExt cx="401199" cy="2200280"/>
        </a:xfrm>
      </xdr:grpSpPr>
      <xdr:grpSp>
        <xdr:nvGrpSpPr>
          <xdr:cNvPr id="2" name="Group 1">
            <a:extLst>
              <a:ext uri="{FF2B5EF4-FFF2-40B4-BE49-F238E27FC236}">
                <a16:creationId xmlns="" xmlns:a16="http://schemas.microsoft.com/office/drawing/2014/main" id="{00000000-0008-0000-0000-000002000000}"/>
              </a:ext>
            </a:extLst>
          </xdr:cNvPr>
          <xdr:cNvGrpSpPr/>
        </xdr:nvGrpSpPr>
        <xdr:grpSpPr>
          <a:xfrm>
            <a:off x="9628556" y="6181726"/>
            <a:ext cx="353644" cy="400054"/>
            <a:chOff x="9533306" y="6057901"/>
            <a:chExt cx="353644" cy="400054"/>
          </a:xfrm>
        </xdr:grpSpPr>
        <xdr:sp macro="" textlink="">
          <xdr:nvSpPr>
            <xdr:cNvPr id="3" name="Flowchart: Delay 2">
              <a:extLst>
                <a:ext uri="{FF2B5EF4-FFF2-40B4-BE49-F238E27FC236}">
                  <a16:creationId xmlns="" xmlns:a16="http://schemas.microsoft.com/office/drawing/2014/main" id="{00000000-0008-0000-0000-000003000000}"/>
                </a:ext>
              </a:extLst>
            </xdr:cNvPr>
            <xdr:cNvSpPr/>
          </xdr:nvSpPr>
          <xdr:spPr bwMode="auto">
            <a:xfrm rot="5400000">
              <a:off x="9590952" y="6000255"/>
              <a:ext cx="238351" cy="353644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4" name="TextBox 3">
              <a:extLst>
                <a:ext uri="{FF2B5EF4-FFF2-40B4-BE49-F238E27FC236}">
                  <a16:creationId xmlns="" xmlns:a16="http://schemas.microsoft.com/office/drawing/2014/main" id="{00000000-0008-0000-0000-000004000000}"/>
                </a:ext>
              </a:extLst>
            </xdr:cNvPr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/>
                <a:t>67</a:t>
              </a:r>
              <a:endParaRPr lang="th-TH" sz="1400"/>
            </a:p>
          </xdr:txBody>
        </xdr:sp>
      </xdr:grpSp>
      <xdr:sp macro="" textlink="">
        <xdr:nvSpPr>
          <xdr:cNvPr id="5" name="Text Box 6">
            <a:extLst>
              <a:ext uri="{FF2B5EF4-FFF2-40B4-BE49-F238E27FC236}">
                <a16:creationId xmlns="" xmlns:a16="http://schemas.microsoft.com/office/drawing/2014/main" id="{00000000-0008-0000-00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581001" y="4381500"/>
            <a:ext cx="323850" cy="1752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5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Gender Statistics</a:t>
            </a:r>
            <a:r>
              <a:rPr lang="en-US" sz="1500" b="0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500" b="0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28</xdr:col>
      <xdr:colOff>50811</xdr:colOff>
      <xdr:row>23</xdr:row>
      <xdr:rowOff>50800</xdr:rowOff>
    </xdr:from>
    <xdr:to>
      <xdr:col>29</xdr:col>
      <xdr:colOff>231610</xdr:colOff>
      <xdr:row>31</xdr:row>
      <xdr:rowOff>250825</xdr:rowOff>
    </xdr:to>
    <xdr:grpSp>
      <xdr:nvGrpSpPr>
        <xdr:cNvPr id="7" name="Group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GrpSpPr/>
      </xdr:nvGrpSpPr>
      <xdr:grpSpPr>
        <a:xfrm>
          <a:off x="11512561" y="6956425"/>
          <a:ext cx="339549" cy="2343150"/>
          <a:chOff x="9648825" y="57150"/>
          <a:chExt cx="333375" cy="1714500"/>
        </a:xfrm>
      </xdr:grpSpPr>
      <xdr:grpSp>
        <xdr:nvGrpSpPr>
          <xdr:cNvPr id="8" name="Group 1">
            <a:extLst>
              <a:ext uri="{FF2B5EF4-FFF2-40B4-BE49-F238E27FC236}">
                <a16:creationId xmlns="" xmlns:a16="http://schemas.microsoft.com/office/drawing/2014/main" id="{00000000-0008-0000-0100-000002000000}"/>
              </a:ext>
            </a:extLst>
          </xdr:cNvPr>
          <xdr:cNvGrpSpPr/>
        </xdr:nvGrpSpPr>
        <xdr:grpSpPr>
          <a:xfrm>
            <a:off x="9648825" y="57150"/>
            <a:ext cx="333375" cy="433390"/>
            <a:chOff x="9629775" y="161925"/>
            <a:chExt cx="333375" cy="433390"/>
          </a:xfrm>
        </xdr:grpSpPr>
        <xdr:sp macro="" textlink="">
          <xdr:nvSpPr>
            <xdr:cNvPr id="10" name="Flowchart: Delay 2">
              <a:extLst>
                <a:ext uri="{FF2B5EF4-FFF2-40B4-BE49-F238E27FC236}">
                  <a16:creationId xmlns="" xmlns:a16="http://schemas.microsoft.com/office/drawing/2014/main" id="{00000000-0008-0000-0100-000003000000}"/>
                </a:ext>
              </a:extLst>
            </xdr:cNvPr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>
              <a:extLst>
                <a:ext uri="{FF2B5EF4-FFF2-40B4-BE49-F238E27FC236}">
                  <a16:creationId xmlns="" xmlns:a16="http://schemas.microsoft.com/office/drawing/2014/main" id="{00000000-0008-0000-0100-000004000000}"/>
                </a:ext>
              </a:extLst>
            </xdr:cNvPr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/>
                <a:t>68</a:t>
              </a:r>
              <a:endParaRPr lang="th-TH" sz="1400"/>
            </a:p>
          </xdr:txBody>
        </xdr:sp>
      </xdr:grpSp>
      <xdr:sp macro="" textlink="">
        <xdr:nvSpPr>
          <xdr:cNvPr id="9" name="Text Box 6">
            <a:extLst>
              <a:ext uri="{FF2B5EF4-FFF2-40B4-BE49-F238E27FC236}">
                <a16:creationId xmlns="" xmlns:a16="http://schemas.microsoft.com/office/drawing/2014/main" id="{00000000-0008-0000-01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668730" y="514350"/>
            <a:ext cx="276224" cy="12573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5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สถิติหญิงและชาย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20</xdr:row>
      <xdr:rowOff>0</xdr:rowOff>
    </xdr:from>
    <xdr:to>
      <xdr:col>20</xdr:col>
      <xdr:colOff>0</xdr:colOff>
      <xdr:row>20</xdr:row>
      <xdr:rowOff>0</xdr:rowOff>
    </xdr:to>
    <xdr:sp macro="" textlink="">
      <xdr:nvSpPr>
        <xdr:cNvPr id="2" name="Text Box 2">
          <a:extLst>
            <a:ext uri="{FF2B5EF4-FFF2-40B4-BE49-F238E27FC236}">
              <a16:creationId xmlns="" xmlns:a16="http://schemas.microsoft.com/office/drawing/2014/main" id="{020AF228-AA47-466B-BA27-A34520E8F498}"/>
            </a:ext>
          </a:extLst>
        </xdr:cNvPr>
        <xdr:cNvSpPr txBox="1">
          <a:spLocks noChangeArrowheads="1"/>
        </xdr:cNvSpPr>
      </xdr:nvSpPr>
      <xdr:spPr>
        <a:xfrm>
          <a:off x="8267700" y="5753100"/>
          <a:ext cx="1219200" cy="0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 panose="02020603050405020304" charset="-34"/>
              <a:cs typeface="AngsanaUPC" panose="02020603050405020304" charset="-34"/>
            </a:rPr>
            <a:t>3</a:t>
          </a:r>
        </a:p>
      </xdr:txBody>
    </xdr:sp>
    <xdr:clientData/>
  </xdr:twoCellAnchor>
  <xdr:twoCellAnchor>
    <xdr:from>
      <xdr:col>19</xdr:col>
      <xdr:colOff>1200150</xdr:colOff>
      <xdr:row>0</xdr:row>
      <xdr:rowOff>0</xdr:rowOff>
    </xdr:from>
    <xdr:to>
      <xdr:col>22</xdr:col>
      <xdr:colOff>9525</xdr:colOff>
      <xdr:row>22</xdr:row>
      <xdr:rowOff>190500</xdr:rowOff>
    </xdr:to>
    <xdr:grpSp>
      <xdr:nvGrpSpPr>
        <xdr:cNvPr id="3" name="Group 253">
          <a:extLst>
            <a:ext uri="{FF2B5EF4-FFF2-40B4-BE49-F238E27FC236}">
              <a16:creationId xmlns="" xmlns:a16="http://schemas.microsoft.com/office/drawing/2014/main" id="{5064FECD-B7F3-4DD3-914A-258DF4DE23C6}"/>
            </a:ext>
          </a:extLst>
        </xdr:cNvPr>
        <xdr:cNvGrpSpPr>
          <a:grpSpLocks/>
        </xdr:cNvGrpSpPr>
      </xdr:nvGrpSpPr>
      <xdr:grpSpPr bwMode="auto">
        <a:xfrm>
          <a:off x="9467850" y="0"/>
          <a:ext cx="542925" cy="6477000"/>
          <a:chOff x="1000" y="0"/>
          <a:chExt cx="57" cy="689"/>
        </a:xfrm>
      </xdr:grpSpPr>
      <xdr:sp macro="" textlink="">
        <xdr:nvSpPr>
          <xdr:cNvPr id="4" name="Text Box 6">
            <a:extLst>
              <a:ext uri="{FF2B5EF4-FFF2-40B4-BE49-F238E27FC236}">
                <a16:creationId xmlns="" xmlns:a16="http://schemas.microsoft.com/office/drawing/2014/main" id="{93FB692D-ABFE-4876-85C4-8FD2F0B0B1F6}"/>
              </a:ext>
            </a:extLst>
          </xdr:cNvPr>
          <xdr:cNvSpPr txBox="1">
            <a:spLocks noChangeArrowheads="1"/>
          </xdr:cNvSpPr>
        </xdr:nvSpPr>
        <xdr:spPr>
          <a:xfrm>
            <a:off x="1025" y="35"/>
            <a:ext cx="29" cy="132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anose="020B0500040200020003" charset="-34"/>
                <a:cs typeface="TH SarabunPSK" panose="020B0500040200020003" charset="-34"/>
              </a:rPr>
              <a:t>สถิติเกี่ยวกับหญิงและชาย</a:t>
            </a:r>
          </a:p>
        </xdr:txBody>
      </xdr:sp>
      <xdr:sp macro="" textlink="">
        <xdr:nvSpPr>
          <xdr:cNvPr id="5" name="Text Box 1">
            <a:extLst>
              <a:ext uri="{FF2B5EF4-FFF2-40B4-BE49-F238E27FC236}">
                <a16:creationId xmlns="" xmlns:a16="http://schemas.microsoft.com/office/drawing/2014/main" id="{BCBAB9DC-14CB-493D-B23B-802EC061944D}"/>
              </a:ext>
            </a:extLst>
          </xdr:cNvPr>
          <xdr:cNvSpPr txBox="1">
            <a:spLocks noChangeArrowheads="1"/>
          </xdr:cNvSpPr>
        </xdr:nvSpPr>
        <xdr:spPr>
          <a:xfrm>
            <a:off x="1000" y="0"/>
            <a:ext cx="57" cy="41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 panose="020B0500040200020003" charset="-34"/>
                <a:cs typeface="TH SarabunPSK" panose="020B0500040200020003" charset="-34"/>
              </a:rPr>
              <a:t>62</a:t>
            </a:r>
          </a:p>
        </xdr:txBody>
      </xdr:sp>
      <xdr:cxnSp macro="">
        <xdr:nvCxnSpPr>
          <xdr:cNvPr id="6" name="Straight Connector 12">
            <a:extLst>
              <a:ext uri="{FF2B5EF4-FFF2-40B4-BE49-F238E27FC236}">
                <a16:creationId xmlns="" xmlns:a16="http://schemas.microsoft.com/office/drawing/2014/main" id="{258492F7-8A22-461E-90C2-CFA49F81D018}"/>
              </a:ext>
            </a:extLst>
          </xdr:cNvPr>
          <xdr:cNvCxnSpPr>
            <a:cxnSpLocks noChangeShapeType="1"/>
          </xdr:cNvCxnSpPr>
        </xdr:nvCxnSpPr>
        <xdr:spPr bwMode="auto">
          <a:xfrm rot="5400000">
            <a:off x="698" y="363"/>
            <a:ext cx="652" cy="0"/>
          </a:xfrm>
          <a:prstGeom prst="line">
            <a:avLst/>
          </a:prstGeom>
          <a:noFill/>
          <a:ln w="88900" cmpd="tri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B51"/>
  <sheetViews>
    <sheetView tabSelected="1" view="pageBreakPreview" zoomScale="60" zoomScaleNormal="100" workbookViewId="0">
      <selection activeCell="AI27" sqref="AI27"/>
    </sheetView>
  </sheetViews>
  <sheetFormatPr defaultRowHeight="18.75"/>
  <cols>
    <col min="1" max="1" width="1.28515625" style="7" customWidth="1"/>
    <col min="2" max="2" width="5.85546875" style="7" customWidth="1"/>
    <col min="3" max="3" width="5.28515625" style="7" customWidth="1"/>
    <col min="4" max="4" width="1" style="7" customWidth="1"/>
    <col min="5" max="5" width="6.42578125" style="7" bestFit="1" customWidth="1"/>
    <col min="6" max="6" width="6.85546875" style="7" customWidth="1"/>
    <col min="7" max="7" width="5.7109375" style="7" bestFit="1" customWidth="1"/>
    <col min="8" max="8" width="7.5703125" style="7" customWidth="1"/>
    <col min="9" max="9" width="7.140625" style="7" customWidth="1"/>
    <col min="10" max="10" width="7" style="7" customWidth="1"/>
    <col min="11" max="17" width="5.7109375" style="7" bestFit="1" customWidth="1"/>
    <col min="18" max="18" width="6.140625" style="7" customWidth="1"/>
    <col min="19" max="22" width="5.7109375" style="7" bestFit="1" customWidth="1"/>
    <col min="23" max="23" width="2.85546875" style="7" customWidth="1"/>
    <col min="24" max="24" width="7.85546875" style="7" customWidth="1"/>
    <col min="25" max="25" width="10" style="7" customWidth="1"/>
    <col min="26" max="26" width="13.140625" style="7" customWidth="1"/>
    <col min="27" max="27" width="1.28515625" style="7" customWidth="1"/>
    <col min="28" max="28" width="13.7109375" style="7" customWidth="1"/>
    <col min="29" max="29" width="2.28515625" style="7" customWidth="1"/>
    <col min="30" max="30" width="4.140625" style="7" customWidth="1"/>
    <col min="31" max="16384" width="9.140625" style="7"/>
  </cols>
  <sheetData>
    <row r="1" spans="1:28" s="1" customFormat="1">
      <c r="B1" s="1" t="s">
        <v>7</v>
      </c>
      <c r="C1" s="2">
        <v>7.1</v>
      </c>
      <c r="D1" s="1" t="s">
        <v>69</v>
      </c>
    </row>
    <row r="2" spans="1:28" s="3" customFormat="1">
      <c r="B2" s="4" t="s">
        <v>54</v>
      </c>
      <c r="C2" s="2">
        <v>7.1</v>
      </c>
      <c r="D2" s="5" t="s">
        <v>70</v>
      </c>
      <c r="E2" s="1"/>
    </row>
    <row r="3" spans="1:28" ht="6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X3" s="6"/>
      <c r="Y3" s="6"/>
      <c r="Z3" s="6"/>
      <c r="AA3" s="6"/>
    </row>
    <row r="4" spans="1:28" s="9" customFormat="1" ht="24.95" customHeight="1">
      <c r="A4" s="105" t="s">
        <v>28</v>
      </c>
      <c r="B4" s="105"/>
      <c r="C4" s="105"/>
      <c r="D4" s="106"/>
      <c r="E4" s="8"/>
      <c r="F4" s="111" t="s">
        <v>67</v>
      </c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3"/>
      <c r="AA4" s="114" t="s">
        <v>29</v>
      </c>
      <c r="AB4" s="115"/>
    </row>
    <row r="5" spans="1:28" s="9" customFormat="1" ht="24.95" customHeight="1">
      <c r="A5" s="107"/>
      <c r="B5" s="107"/>
      <c r="C5" s="107"/>
      <c r="D5" s="108"/>
      <c r="E5" s="10"/>
      <c r="F5" s="11"/>
      <c r="G5" s="12"/>
      <c r="H5" s="13"/>
      <c r="I5" s="12"/>
      <c r="J5" s="13"/>
      <c r="K5" s="12"/>
      <c r="L5" s="13"/>
      <c r="M5" s="12"/>
      <c r="N5" s="13"/>
      <c r="O5" s="12"/>
      <c r="P5" s="13"/>
      <c r="Q5" s="12"/>
      <c r="R5" s="13"/>
      <c r="S5" s="12"/>
      <c r="T5" s="13"/>
      <c r="U5" s="12"/>
      <c r="V5" s="120" t="s">
        <v>30</v>
      </c>
      <c r="W5" s="121"/>
      <c r="X5" s="14" t="s">
        <v>31</v>
      </c>
      <c r="Y5" s="14" t="s">
        <v>55</v>
      </c>
      <c r="Z5" s="14" t="s">
        <v>56</v>
      </c>
      <c r="AA5" s="116"/>
      <c r="AB5" s="117"/>
    </row>
    <row r="6" spans="1:28" s="9" customFormat="1" ht="24.95" customHeight="1">
      <c r="A6" s="107"/>
      <c r="B6" s="107"/>
      <c r="C6" s="107"/>
      <c r="D6" s="108"/>
      <c r="E6" s="15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22" t="s">
        <v>32</v>
      </c>
      <c r="W6" s="123"/>
      <c r="X6" s="17" t="s">
        <v>33</v>
      </c>
      <c r="Y6" s="17" t="s">
        <v>57</v>
      </c>
      <c r="Z6" s="17" t="s">
        <v>58</v>
      </c>
      <c r="AA6" s="116"/>
      <c r="AB6" s="117"/>
    </row>
    <row r="7" spans="1:28" s="9" customFormat="1" ht="24.95" customHeight="1">
      <c r="A7" s="107"/>
      <c r="B7" s="107"/>
      <c r="C7" s="107"/>
      <c r="D7" s="108"/>
      <c r="E7" s="44" t="s">
        <v>1</v>
      </c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24" t="s">
        <v>50</v>
      </c>
      <c r="W7" s="125"/>
      <c r="X7" s="17" t="s">
        <v>59</v>
      </c>
      <c r="Y7" s="17" t="s">
        <v>65</v>
      </c>
      <c r="Z7" s="17" t="s">
        <v>60</v>
      </c>
      <c r="AA7" s="116"/>
      <c r="AB7" s="117"/>
    </row>
    <row r="8" spans="1:28" s="9" customFormat="1" ht="24.95" customHeight="1">
      <c r="A8" s="109"/>
      <c r="B8" s="109"/>
      <c r="C8" s="109"/>
      <c r="D8" s="110"/>
      <c r="E8" s="18" t="s">
        <v>0</v>
      </c>
      <c r="F8" s="45" t="s">
        <v>34</v>
      </c>
      <c r="G8" s="46" t="s">
        <v>35</v>
      </c>
      <c r="H8" s="47" t="s">
        <v>36</v>
      </c>
      <c r="I8" s="46" t="s">
        <v>37</v>
      </c>
      <c r="J8" s="47" t="s">
        <v>38</v>
      </c>
      <c r="K8" s="46" t="s">
        <v>39</v>
      </c>
      <c r="L8" s="47" t="s">
        <v>40</v>
      </c>
      <c r="M8" s="46" t="s">
        <v>41</v>
      </c>
      <c r="N8" s="47" t="s">
        <v>42</v>
      </c>
      <c r="O8" s="46" t="s">
        <v>43</v>
      </c>
      <c r="P8" s="47" t="s">
        <v>44</v>
      </c>
      <c r="Q8" s="46" t="s">
        <v>45</v>
      </c>
      <c r="R8" s="47" t="s">
        <v>46</v>
      </c>
      <c r="S8" s="46" t="s">
        <v>47</v>
      </c>
      <c r="T8" s="47" t="s">
        <v>48</v>
      </c>
      <c r="U8" s="46" t="s">
        <v>49</v>
      </c>
      <c r="V8" s="126" t="s">
        <v>51</v>
      </c>
      <c r="W8" s="127"/>
      <c r="X8" s="20" t="s">
        <v>61</v>
      </c>
      <c r="Y8" s="20" t="s">
        <v>62</v>
      </c>
      <c r="Z8" s="20" t="s">
        <v>63</v>
      </c>
      <c r="AA8" s="118"/>
      <c r="AB8" s="119"/>
    </row>
    <row r="9" spans="1:28" s="21" customFormat="1" ht="24.95" customHeight="1">
      <c r="A9" s="103" t="s">
        <v>6</v>
      </c>
      <c r="B9" s="103"/>
      <c r="C9" s="103"/>
      <c r="D9" s="103"/>
      <c r="E9" s="23">
        <f>SUM(F9:Z9)</f>
        <v>642040</v>
      </c>
      <c r="F9" s="24">
        <f t="shared" ref="F9:Z9" si="0">SUM(F11:F23,F34:F47)</f>
        <v>33897</v>
      </c>
      <c r="G9" s="24">
        <f t="shared" si="0"/>
        <v>37758</v>
      </c>
      <c r="H9" s="24">
        <f t="shared" si="0"/>
        <v>38811</v>
      </c>
      <c r="I9" s="24">
        <f t="shared" si="0"/>
        <v>39968</v>
      </c>
      <c r="J9" s="24">
        <f t="shared" si="0"/>
        <v>49781</v>
      </c>
      <c r="K9" s="24">
        <f t="shared" si="0"/>
        <v>44907</v>
      </c>
      <c r="L9" s="24">
        <f t="shared" si="0"/>
        <v>43883</v>
      </c>
      <c r="M9" s="24">
        <f t="shared" si="0"/>
        <v>47430</v>
      </c>
      <c r="N9" s="24">
        <f t="shared" si="0"/>
        <v>49881</v>
      </c>
      <c r="O9" s="24">
        <f t="shared" si="0"/>
        <v>51804</v>
      </c>
      <c r="P9" s="24">
        <f t="shared" si="0"/>
        <v>50610</v>
      </c>
      <c r="Q9" s="24">
        <f t="shared" si="0"/>
        <v>42717</v>
      </c>
      <c r="R9" s="24">
        <f t="shared" si="0"/>
        <v>31730</v>
      </c>
      <c r="S9" s="24">
        <f t="shared" si="0"/>
        <v>23798</v>
      </c>
      <c r="T9" s="24">
        <f t="shared" si="0"/>
        <v>15742</v>
      </c>
      <c r="U9" s="24">
        <f t="shared" si="0"/>
        <v>12018</v>
      </c>
      <c r="V9" s="91">
        <f t="shared" si="0"/>
        <v>14700</v>
      </c>
      <c r="W9" s="29">
        <f t="shared" si="0"/>
        <v>0</v>
      </c>
      <c r="X9" s="24">
        <f t="shared" si="0"/>
        <v>5927</v>
      </c>
      <c r="Y9" s="24">
        <f t="shared" si="0"/>
        <v>1996</v>
      </c>
      <c r="Z9" s="24">
        <f t="shared" si="0"/>
        <v>4682</v>
      </c>
      <c r="AA9" s="104" t="s">
        <v>0</v>
      </c>
      <c r="AB9" s="104"/>
    </row>
    <row r="10" spans="1:28" s="22" customFormat="1" ht="24.95" customHeight="1">
      <c r="B10" s="22" t="s">
        <v>2</v>
      </c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92"/>
      <c r="W10" s="90"/>
      <c r="X10" s="89"/>
      <c r="Y10" s="89"/>
      <c r="Z10" s="89"/>
      <c r="AA10" s="30"/>
      <c r="AB10" s="30" t="s">
        <v>4</v>
      </c>
    </row>
    <row r="11" spans="1:28" s="31" customFormat="1" ht="24.95" customHeight="1">
      <c r="A11" s="22"/>
      <c r="B11" s="49" t="s">
        <v>75</v>
      </c>
      <c r="E11" s="94">
        <f t="shared" ref="E11:E23" si="1">SUM(F11:Z11)</f>
        <v>60984</v>
      </c>
      <c r="F11" s="95">
        <v>3141</v>
      </c>
      <c r="G11" s="96">
        <v>3607</v>
      </c>
      <c r="H11" s="97">
        <v>3703</v>
      </c>
      <c r="I11" s="95">
        <v>3721</v>
      </c>
      <c r="J11" s="96">
        <v>8417</v>
      </c>
      <c r="K11" s="98">
        <v>4422</v>
      </c>
      <c r="L11" s="95">
        <v>3913</v>
      </c>
      <c r="M11" s="98">
        <v>4148</v>
      </c>
      <c r="N11" s="97">
        <v>4050</v>
      </c>
      <c r="O11" s="95">
        <v>4162</v>
      </c>
      <c r="P11" s="96">
        <v>4079</v>
      </c>
      <c r="Q11" s="99">
        <v>3838</v>
      </c>
      <c r="R11" s="100">
        <v>2426</v>
      </c>
      <c r="S11" s="99">
        <v>1743</v>
      </c>
      <c r="T11" s="100">
        <v>1063</v>
      </c>
      <c r="U11" s="99">
        <v>834</v>
      </c>
      <c r="V11" s="100">
        <v>890</v>
      </c>
      <c r="W11" s="101"/>
      <c r="X11" s="99">
        <v>161</v>
      </c>
      <c r="Y11" s="99">
        <v>1053</v>
      </c>
      <c r="Z11" s="99">
        <v>1613</v>
      </c>
      <c r="AA11" s="35"/>
      <c r="AB11" s="53" t="s">
        <v>88</v>
      </c>
    </row>
    <row r="12" spans="1:28" s="31" customFormat="1" ht="24.95" customHeight="1">
      <c r="A12" s="22"/>
      <c r="B12" s="51" t="s">
        <v>76</v>
      </c>
      <c r="E12" s="94">
        <f t="shared" si="1"/>
        <v>49604</v>
      </c>
      <c r="F12" s="95">
        <v>2931</v>
      </c>
      <c r="G12" s="96">
        <v>3174</v>
      </c>
      <c r="H12" s="97">
        <v>3419</v>
      </c>
      <c r="I12" s="95">
        <v>3533</v>
      </c>
      <c r="J12" s="96">
        <v>3747</v>
      </c>
      <c r="K12" s="98">
        <v>3734</v>
      </c>
      <c r="L12" s="95">
        <v>3517</v>
      </c>
      <c r="M12" s="98">
        <v>3622</v>
      </c>
      <c r="N12" s="97">
        <v>4117</v>
      </c>
      <c r="O12" s="95">
        <v>4262</v>
      </c>
      <c r="P12" s="96">
        <v>4041</v>
      </c>
      <c r="Q12" s="99">
        <v>3056</v>
      </c>
      <c r="R12" s="100">
        <v>2064</v>
      </c>
      <c r="S12" s="99">
        <v>1492</v>
      </c>
      <c r="T12" s="100">
        <v>981</v>
      </c>
      <c r="U12" s="99">
        <v>695</v>
      </c>
      <c r="V12" s="100">
        <v>731</v>
      </c>
      <c r="W12" s="101"/>
      <c r="X12" s="99">
        <v>168</v>
      </c>
      <c r="Y12" s="99">
        <v>68</v>
      </c>
      <c r="Z12" s="99">
        <v>252</v>
      </c>
      <c r="AA12" s="35"/>
      <c r="AB12" s="53" t="s">
        <v>89</v>
      </c>
    </row>
    <row r="13" spans="1:28" s="31" customFormat="1" ht="24.95" customHeight="1">
      <c r="A13" s="22"/>
      <c r="B13" s="52" t="s">
        <v>77</v>
      </c>
      <c r="E13" s="94">
        <f t="shared" si="1"/>
        <v>45558</v>
      </c>
      <c r="F13" s="95">
        <v>2627</v>
      </c>
      <c r="G13" s="96">
        <v>2956</v>
      </c>
      <c r="H13" s="97">
        <v>2869</v>
      </c>
      <c r="I13" s="95">
        <v>2914</v>
      </c>
      <c r="J13" s="96">
        <v>3263</v>
      </c>
      <c r="K13" s="98">
        <v>3268</v>
      </c>
      <c r="L13" s="95">
        <v>3339</v>
      </c>
      <c r="M13" s="98">
        <v>3715</v>
      </c>
      <c r="N13" s="97">
        <v>3881</v>
      </c>
      <c r="O13" s="95">
        <v>3825</v>
      </c>
      <c r="P13" s="96">
        <v>3549</v>
      </c>
      <c r="Q13" s="99">
        <v>2827</v>
      </c>
      <c r="R13" s="100">
        <v>1968</v>
      </c>
      <c r="S13" s="99">
        <v>1575</v>
      </c>
      <c r="T13" s="100">
        <v>998</v>
      </c>
      <c r="U13" s="99">
        <v>691</v>
      </c>
      <c r="V13" s="100">
        <v>809</v>
      </c>
      <c r="W13" s="101"/>
      <c r="X13" s="99">
        <v>105</v>
      </c>
      <c r="Y13" s="99">
        <v>91</v>
      </c>
      <c r="Z13" s="99">
        <v>288</v>
      </c>
      <c r="AA13" s="35"/>
      <c r="AB13" s="53" t="s">
        <v>90</v>
      </c>
    </row>
    <row r="14" spans="1:28" s="31" customFormat="1" ht="24.95" customHeight="1">
      <c r="A14" s="22"/>
      <c r="B14" s="52" t="s">
        <v>78</v>
      </c>
      <c r="E14" s="94">
        <f t="shared" si="1"/>
        <v>18942</v>
      </c>
      <c r="F14" s="95">
        <v>1138</v>
      </c>
      <c r="G14" s="96">
        <v>1193</v>
      </c>
      <c r="H14" s="97">
        <v>1194</v>
      </c>
      <c r="I14" s="95">
        <v>1281</v>
      </c>
      <c r="J14" s="96">
        <v>1396</v>
      </c>
      <c r="K14" s="98">
        <v>1391</v>
      </c>
      <c r="L14" s="95">
        <v>1429</v>
      </c>
      <c r="M14" s="98">
        <v>1531</v>
      </c>
      <c r="N14" s="97">
        <v>1548</v>
      </c>
      <c r="O14" s="95">
        <v>1528</v>
      </c>
      <c r="P14" s="96">
        <v>1496</v>
      </c>
      <c r="Q14" s="99">
        <v>1187</v>
      </c>
      <c r="R14" s="100">
        <v>908</v>
      </c>
      <c r="S14" s="99">
        <v>620</v>
      </c>
      <c r="T14" s="100">
        <v>411</v>
      </c>
      <c r="U14" s="99">
        <v>302</v>
      </c>
      <c r="V14" s="100">
        <v>306</v>
      </c>
      <c r="W14" s="101"/>
      <c r="X14" s="99">
        <v>37</v>
      </c>
      <c r="Y14" s="99">
        <v>18</v>
      </c>
      <c r="Z14" s="99">
        <v>28</v>
      </c>
      <c r="AA14" s="35"/>
      <c r="AB14" s="53" t="s">
        <v>91</v>
      </c>
    </row>
    <row r="15" spans="1:28" s="31" customFormat="1" ht="24.95" customHeight="1">
      <c r="A15" s="22"/>
      <c r="B15" s="52" t="s">
        <v>79</v>
      </c>
      <c r="E15" s="94">
        <f t="shared" si="1"/>
        <v>7601</v>
      </c>
      <c r="F15" s="95">
        <v>383</v>
      </c>
      <c r="G15" s="96">
        <v>394</v>
      </c>
      <c r="H15" s="97">
        <v>412</v>
      </c>
      <c r="I15" s="95">
        <v>448</v>
      </c>
      <c r="J15" s="96">
        <v>542</v>
      </c>
      <c r="K15" s="98">
        <v>524</v>
      </c>
      <c r="L15" s="95">
        <v>566</v>
      </c>
      <c r="M15" s="98">
        <v>609</v>
      </c>
      <c r="N15" s="97">
        <v>612</v>
      </c>
      <c r="O15" s="95">
        <v>572</v>
      </c>
      <c r="P15" s="96">
        <v>629</v>
      </c>
      <c r="Q15" s="99">
        <v>536</v>
      </c>
      <c r="R15" s="100">
        <v>434</v>
      </c>
      <c r="S15" s="99">
        <v>312</v>
      </c>
      <c r="T15" s="100">
        <v>225</v>
      </c>
      <c r="U15" s="99">
        <v>173</v>
      </c>
      <c r="V15" s="100">
        <v>191</v>
      </c>
      <c r="W15" s="101"/>
      <c r="X15" s="99">
        <v>13</v>
      </c>
      <c r="Y15" s="99">
        <v>3</v>
      </c>
      <c r="Z15" s="99">
        <v>23</v>
      </c>
      <c r="AA15" s="35"/>
      <c r="AB15" s="53" t="s">
        <v>92</v>
      </c>
    </row>
    <row r="16" spans="1:28" s="31" customFormat="1" ht="24.95" customHeight="1">
      <c r="A16" s="22"/>
      <c r="B16" s="52" t="s">
        <v>80</v>
      </c>
      <c r="E16" s="94">
        <f t="shared" si="1"/>
        <v>20880</v>
      </c>
      <c r="F16" s="95">
        <v>1130</v>
      </c>
      <c r="G16" s="96">
        <v>1256</v>
      </c>
      <c r="H16" s="97">
        <v>1267</v>
      </c>
      <c r="I16" s="95">
        <v>1320</v>
      </c>
      <c r="J16" s="96">
        <v>1451</v>
      </c>
      <c r="K16" s="98">
        <v>1417</v>
      </c>
      <c r="L16" s="95">
        <v>1525</v>
      </c>
      <c r="M16" s="98">
        <v>1588</v>
      </c>
      <c r="N16" s="97">
        <v>1601</v>
      </c>
      <c r="O16" s="95">
        <v>1674</v>
      </c>
      <c r="P16" s="96">
        <v>1670</v>
      </c>
      <c r="Q16" s="99">
        <v>1395</v>
      </c>
      <c r="R16" s="100">
        <v>1076</v>
      </c>
      <c r="S16" s="99">
        <v>859</v>
      </c>
      <c r="T16" s="100">
        <v>549</v>
      </c>
      <c r="U16" s="99">
        <v>383</v>
      </c>
      <c r="V16" s="100">
        <v>428</v>
      </c>
      <c r="W16" s="101"/>
      <c r="X16" s="99">
        <v>26</v>
      </c>
      <c r="Y16" s="99">
        <v>11</v>
      </c>
      <c r="Z16" s="99">
        <v>254</v>
      </c>
      <c r="AA16" s="35"/>
      <c r="AB16" s="53" t="s">
        <v>93</v>
      </c>
    </row>
    <row r="17" spans="1:28" s="31" customFormat="1" ht="24.95" customHeight="1">
      <c r="A17" s="22"/>
      <c r="B17" s="52" t="s">
        <v>81</v>
      </c>
      <c r="E17" s="94">
        <f t="shared" si="1"/>
        <v>3300</v>
      </c>
      <c r="F17" s="95">
        <v>160</v>
      </c>
      <c r="G17" s="96">
        <v>179</v>
      </c>
      <c r="H17" s="97">
        <v>173</v>
      </c>
      <c r="I17" s="95">
        <v>184</v>
      </c>
      <c r="J17" s="96">
        <v>223</v>
      </c>
      <c r="K17" s="98">
        <v>258</v>
      </c>
      <c r="L17" s="95">
        <v>249</v>
      </c>
      <c r="M17" s="98">
        <v>234</v>
      </c>
      <c r="N17" s="97">
        <v>246</v>
      </c>
      <c r="O17" s="95">
        <v>251</v>
      </c>
      <c r="P17" s="96">
        <v>288</v>
      </c>
      <c r="Q17" s="99">
        <v>238</v>
      </c>
      <c r="R17" s="100">
        <v>197</v>
      </c>
      <c r="S17" s="99">
        <v>125</v>
      </c>
      <c r="T17" s="100">
        <v>109</v>
      </c>
      <c r="U17" s="99">
        <v>72</v>
      </c>
      <c r="V17" s="100">
        <v>96</v>
      </c>
      <c r="W17" s="101"/>
      <c r="X17" s="99">
        <v>0</v>
      </c>
      <c r="Y17" s="99">
        <v>3</v>
      </c>
      <c r="Z17" s="99">
        <v>15</v>
      </c>
      <c r="AA17" s="35"/>
      <c r="AB17" s="53" t="s">
        <v>94</v>
      </c>
    </row>
    <row r="18" spans="1:28" s="31" customFormat="1" ht="24.95" customHeight="1">
      <c r="A18" s="22"/>
      <c r="B18" s="52" t="s">
        <v>82</v>
      </c>
      <c r="E18" s="94">
        <f t="shared" si="1"/>
        <v>6821</v>
      </c>
      <c r="F18" s="95">
        <v>309</v>
      </c>
      <c r="G18" s="96">
        <v>355</v>
      </c>
      <c r="H18" s="97">
        <v>383</v>
      </c>
      <c r="I18" s="95">
        <v>431</v>
      </c>
      <c r="J18" s="96">
        <v>440</v>
      </c>
      <c r="K18" s="98">
        <v>470</v>
      </c>
      <c r="L18" s="95">
        <v>490</v>
      </c>
      <c r="M18" s="98">
        <v>487</v>
      </c>
      <c r="N18" s="97">
        <v>585</v>
      </c>
      <c r="O18" s="95">
        <v>538</v>
      </c>
      <c r="P18" s="96">
        <v>550</v>
      </c>
      <c r="Q18" s="99">
        <v>472</v>
      </c>
      <c r="R18" s="100">
        <v>419</v>
      </c>
      <c r="S18" s="99">
        <v>302</v>
      </c>
      <c r="T18" s="100">
        <v>219</v>
      </c>
      <c r="U18" s="99">
        <v>144</v>
      </c>
      <c r="V18" s="100">
        <v>172</v>
      </c>
      <c r="W18" s="101"/>
      <c r="X18" s="99">
        <v>8</v>
      </c>
      <c r="Y18" s="99">
        <v>5</v>
      </c>
      <c r="Z18" s="99">
        <v>42</v>
      </c>
      <c r="AA18" s="35"/>
      <c r="AB18" s="53" t="s">
        <v>95</v>
      </c>
    </row>
    <row r="19" spans="1:28" s="31" customFormat="1" ht="24.95" customHeight="1">
      <c r="B19" s="52" t="s">
        <v>83</v>
      </c>
      <c r="E19" s="94">
        <f t="shared" si="1"/>
        <v>31078</v>
      </c>
      <c r="F19" s="95">
        <v>1593</v>
      </c>
      <c r="G19" s="96">
        <v>1763</v>
      </c>
      <c r="H19" s="97">
        <v>1912</v>
      </c>
      <c r="I19" s="95">
        <v>1979</v>
      </c>
      <c r="J19" s="96">
        <v>2126</v>
      </c>
      <c r="K19" s="98">
        <v>2037</v>
      </c>
      <c r="L19" s="95">
        <v>2011</v>
      </c>
      <c r="M19" s="98">
        <v>2151</v>
      </c>
      <c r="N19" s="97">
        <v>2273</v>
      </c>
      <c r="O19" s="95">
        <v>2260</v>
      </c>
      <c r="P19" s="96">
        <v>2252</v>
      </c>
      <c r="Q19" s="99">
        <v>1983</v>
      </c>
      <c r="R19" s="100">
        <v>1416</v>
      </c>
      <c r="S19" s="99">
        <v>1016</v>
      </c>
      <c r="T19" s="100">
        <v>616</v>
      </c>
      <c r="U19" s="99">
        <v>475</v>
      </c>
      <c r="V19" s="100">
        <v>529</v>
      </c>
      <c r="W19" s="101"/>
      <c r="X19" s="99">
        <v>2416</v>
      </c>
      <c r="Y19" s="99">
        <v>109</v>
      </c>
      <c r="Z19" s="99">
        <v>161</v>
      </c>
      <c r="AA19" s="35"/>
      <c r="AB19" s="53" t="s">
        <v>96</v>
      </c>
    </row>
    <row r="20" spans="1:28" s="31" customFormat="1" ht="24.95" customHeight="1">
      <c r="B20" s="52" t="s">
        <v>84</v>
      </c>
      <c r="E20" s="94">
        <f t="shared" si="1"/>
        <v>16060</v>
      </c>
      <c r="F20" s="95">
        <v>793</v>
      </c>
      <c r="G20" s="96">
        <v>913</v>
      </c>
      <c r="H20" s="97">
        <v>962</v>
      </c>
      <c r="I20" s="95">
        <v>1033</v>
      </c>
      <c r="J20" s="96">
        <v>1145</v>
      </c>
      <c r="K20" s="98">
        <v>1152</v>
      </c>
      <c r="L20" s="95">
        <v>1134</v>
      </c>
      <c r="M20" s="98">
        <v>1245</v>
      </c>
      <c r="N20" s="97">
        <v>1200</v>
      </c>
      <c r="O20" s="95">
        <v>1349</v>
      </c>
      <c r="P20" s="96">
        <v>1299</v>
      </c>
      <c r="Q20" s="99">
        <v>1092</v>
      </c>
      <c r="R20" s="100">
        <v>880</v>
      </c>
      <c r="S20" s="99">
        <v>660</v>
      </c>
      <c r="T20" s="100">
        <v>426</v>
      </c>
      <c r="U20" s="99">
        <v>313</v>
      </c>
      <c r="V20" s="100">
        <v>376</v>
      </c>
      <c r="W20" s="101"/>
      <c r="X20" s="99">
        <v>31</v>
      </c>
      <c r="Y20" s="99">
        <v>16</v>
      </c>
      <c r="Z20" s="99">
        <v>41</v>
      </c>
      <c r="AA20" s="36"/>
      <c r="AB20" s="53" t="s">
        <v>97</v>
      </c>
    </row>
    <row r="21" spans="1:28" s="31" customFormat="1" ht="24.95" customHeight="1">
      <c r="B21" s="52" t="s">
        <v>85</v>
      </c>
      <c r="E21" s="94">
        <f t="shared" si="1"/>
        <v>27922</v>
      </c>
      <c r="F21" s="95">
        <v>1584</v>
      </c>
      <c r="G21" s="96">
        <v>1793</v>
      </c>
      <c r="H21" s="97">
        <v>1911</v>
      </c>
      <c r="I21" s="95">
        <v>1898</v>
      </c>
      <c r="J21" s="96">
        <v>1976</v>
      </c>
      <c r="K21" s="98">
        <v>1913</v>
      </c>
      <c r="L21" s="95">
        <v>1901</v>
      </c>
      <c r="M21" s="98">
        <v>2184</v>
      </c>
      <c r="N21" s="97">
        <v>2416</v>
      </c>
      <c r="O21" s="95">
        <v>2280</v>
      </c>
      <c r="P21" s="96">
        <v>2049</v>
      </c>
      <c r="Q21" s="99">
        <v>1637</v>
      </c>
      <c r="R21" s="100">
        <v>1216</v>
      </c>
      <c r="S21" s="99">
        <v>937</v>
      </c>
      <c r="T21" s="100">
        <v>632</v>
      </c>
      <c r="U21" s="99">
        <v>444</v>
      </c>
      <c r="V21" s="100">
        <v>605</v>
      </c>
      <c r="W21" s="101"/>
      <c r="X21" s="99">
        <v>94</v>
      </c>
      <c r="Y21" s="99">
        <v>38</v>
      </c>
      <c r="Z21" s="99">
        <v>414</v>
      </c>
      <c r="AA21" s="36"/>
      <c r="AB21" s="53" t="s">
        <v>98</v>
      </c>
    </row>
    <row r="22" spans="1:28" s="31" customFormat="1" ht="24.95" customHeight="1">
      <c r="B22" s="52" t="s">
        <v>86</v>
      </c>
      <c r="E22" s="94">
        <f t="shared" si="1"/>
        <v>9834</v>
      </c>
      <c r="F22" s="95">
        <v>591</v>
      </c>
      <c r="G22" s="96">
        <v>633</v>
      </c>
      <c r="H22" s="97">
        <v>690</v>
      </c>
      <c r="I22" s="95">
        <v>686</v>
      </c>
      <c r="J22" s="96">
        <v>713</v>
      </c>
      <c r="K22" s="98">
        <v>704</v>
      </c>
      <c r="L22" s="95">
        <v>705</v>
      </c>
      <c r="M22" s="98">
        <v>743</v>
      </c>
      <c r="N22" s="97">
        <v>849</v>
      </c>
      <c r="O22" s="95">
        <v>822</v>
      </c>
      <c r="P22" s="96">
        <v>723</v>
      </c>
      <c r="Q22" s="99">
        <v>599</v>
      </c>
      <c r="R22" s="100">
        <v>385</v>
      </c>
      <c r="S22" s="99">
        <v>347</v>
      </c>
      <c r="T22" s="100">
        <v>231</v>
      </c>
      <c r="U22" s="99">
        <v>155</v>
      </c>
      <c r="V22" s="100">
        <v>169</v>
      </c>
      <c r="W22" s="101"/>
      <c r="X22" s="99">
        <v>21</v>
      </c>
      <c r="Y22" s="99">
        <v>7</v>
      </c>
      <c r="Z22" s="99">
        <v>61</v>
      </c>
      <c r="AA22" s="36"/>
      <c r="AB22" s="53" t="s">
        <v>99</v>
      </c>
    </row>
    <row r="23" spans="1:28" s="31" customFormat="1" ht="24.95" customHeight="1">
      <c r="B23" s="52" t="s">
        <v>87</v>
      </c>
      <c r="E23" s="94">
        <f t="shared" si="1"/>
        <v>17905</v>
      </c>
      <c r="F23" s="95">
        <v>1084</v>
      </c>
      <c r="G23" s="96">
        <v>1224</v>
      </c>
      <c r="H23" s="102">
        <v>1127</v>
      </c>
      <c r="I23" s="95">
        <v>1178</v>
      </c>
      <c r="J23" s="102">
        <v>1298</v>
      </c>
      <c r="K23" s="95">
        <v>1327</v>
      </c>
      <c r="L23" s="95">
        <v>1303</v>
      </c>
      <c r="M23" s="95">
        <v>1443</v>
      </c>
      <c r="N23" s="95">
        <v>1434</v>
      </c>
      <c r="O23" s="95">
        <v>1451</v>
      </c>
      <c r="P23" s="102">
        <v>1455</v>
      </c>
      <c r="Q23" s="99">
        <v>1146</v>
      </c>
      <c r="R23" s="100">
        <v>803</v>
      </c>
      <c r="S23" s="99">
        <v>587</v>
      </c>
      <c r="T23" s="100">
        <v>366</v>
      </c>
      <c r="U23" s="99">
        <v>271</v>
      </c>
      <c r="V23" s="100">
        <v>302</v>
      </c>
      <c r="W23" s="101"/>
      <c r="X23" s="99">
        <v>35</v>
      </c>
      <c r="Y23" s="99">
        <v>11</v>
      </c>
      <c r="Z23" s="99">
        <v>60</v>
      </c>
      <c r="AA23" s="43"/>
      <c r="AB23" s="53" t="s">
        <v>100</v>
      </c>
    </row>
    <row r="24" spans="1:28" s="1" customFormat="1">
      <c r="B24" s="1" t="s">
        <v>7</v>
      </c>
      <c r="C24" s="2">
        <v>7.1</v>
      </c>
      <c r="D24" s="1" t="s">
        <v>101</v>
      </c>
    </row>
    <row r="25" spans="1:28" s="3" customFormat="1">
      <c r="B25" s="4" t="s">
        <v>54</v>
      </c>
      <c r="C25" s="2">
        <v>7.1</v>
      </c>
      <c r="D25" s="5" t="s">
        <v>102</v>
      </c>
      <c r="E25" s="1"/>
    </row>
    <row r="26" spans="1:28" ht="6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X26" s="6"/>
      <c r="Y26" s="6"/>
      <c r="Z26" s="6"/>
      <c r="AA26" s="6"/>
    </row>
    <row r="27" spans="1:28" s="9" customFormat="1" ht="24.95" customHeight="1">
      <c r="A27" s="105" t="s">
        <v>28</v>
      </c>
      <c r="B27" s="105"/>
      <c r="C27" s="105"/>
      <c r="D27" s="106"/>
      <c r="E27" s="8"/>
      <c r="F27" s="111" t="s">
        <v>67</v>
      </c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3"/>
      <c r="AA27" s="114" t="s">
        <v>29</v>
      </c>
      <c r="AB27" s="115"/>
    </row>
    <row r="28" spans="1:28" s="9" customFormat="1" ht="24.95" customHeight="1">
      <c r="A28" s="107"/>
      <c r="B28" s="107"/>
      <c r="C28" s="107"/>
      <c r="D28" s="108"/>
      <c r="E28" s="10"/>
      <c r="F28" s="11"/>
      <c r="G28" s="12"/>
      <c r="H28" s="13"/>
      <c r="I28" s="12"/>
      <c r="J28" s="13"/>
      <c r="K28" s="12"/>
      <c r="L28" s="13"/>
      <c r="M28" s="12"/>
      <c r="N28" s="13"/>
      <c r="O28" s="12"/>
      <c r="P28" s="13"/>
      <c r="Q28" s="12"/>
      <c r="R28" s="13"/>
      <c r="S28" s="12"/>
      <c r="T28" s="13"/>
      <c r="U28" s="12"/>
      <c r="V28" s="120" t="s">
        <v>30</v>
      </c>
      <c r="W28" s="121"/>
      <c r="X28" s="14" t="s">
        <v>31</v>
      </c>
      <c r="Y28" s="14" t="s">
        <v>55</v>
      </c>
      <c r="Z28" s="14" t="s">
        <v>56</v>
      </c>
      <c r="AA28" s="116"/>
      <c r="AB28" s="117"/>
    </row>
    <row r="29" spans="1:28" s="9" customFormat="1" ht="24.95" customHeight="1">
      <c r="A29" s="107"/>
      <c r="B29" s="107"/>
      <c r="C29" s="107"/>
      <c r="D29" s="108"/>
      <c r="E29" s="48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22" t="s">
        <v>32</v>
      </c>
      <c r="W29" s="123"/>
      <c r="X29" s="17" t="s">
        <v>33</v>
      </c>
      <c r="Y29" s="17" t="s">
        <v>57</v>
      </c>
      <c r="Z29" s="17" t="s">
        <v>58</v>
      </c>
      <c r="AA29" s="116"/>
      <c r="AB29" s="117"/>
    </row>
    <row r="30" spans="1:28" s="9" customFormat="1" ht="24.95" customHeight="1">
      <c r="A30" s="107"/>
      <c r="B30" s="107"/>
      <c r="C30" s="107"/>
      <c r="D30" s="108"/>
      <c r="E30" s="48" t="s">
        <v>1</v>
      </c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24" t="s">
        <v>50</v>
      </c>
      <c r="W30" s="125"/>
      <c r="X30" s="17" t="s">
        <v>59</v>
      </c>
      <c r="Y30" s="17" t="s">
        <v>65</v>
      </c>
      <c r="Z30" s="17" t="s">
        <v>60</v>
      </c>
      <c r="AA30" s="116"/>
      <c r="AB30" s="117"/>
    </row>
    <row r="31" spans="1:28" s="9" customFormat="1" ht="24.95" customHeight="1">
      <c r="A31" s="109"/>
      <c r="B31" s="109"/>
      <c r="C31" s="109"/>
      <c r="D31" s="110"/>
      <c r="E31" s="18" t="s">
        <v>0</v>
      </c>
      <c r="F31" s="45" t="s">
        <v>34</v>
      </c>
      <c r="G31" s="46" t="s">
        <v>35</v>
      </c>
      <c r="H31" s="47" t="s">
        <v>36</v>
      </c>
      <c r="I31" s="46" t="s">
        <v>37</v>
      </c>
      <c r="J31" s="47" t="s">
        <v>38</v>
      </c>
      <c r="K31" s="46" t="s">
        <v>39</v>
      </c>
      <c r="L31" s="47" t="s">
        <v>40</v>
      </c>
      <c r="M31" s="46" t="s">
        <v>41</v>
      </c>
      <c r="N31" s="47" t="s">
        <v>42</v>
      </c>
      <c r="O31" s="46" t="s">
        <v>43</v>
      </c>
      <c r="P31" s="47" t="s">
        <v>44</v>
      </c>
      <c r="Q31" s="46" t="s">
        <v>45</v>
      </c>
      <c r="R31" s="47" t="s">
        <v>46</v>
      </c>
      <c r="S31" s="46" t="s">
        <v>47</v>
      </c>
      <c r="T31" s="47" t="s">
        <v>48</v>
      </c>
      <c r="U31" s="46" t="s">
        <v>49</v>
      </c>
      <c r="V31" s="126" t="s">
        <v>51</v>
      </c>
      <c r="W31" s="127"/>
      <c r="X31" s="20" t="s">
        <v>61</v>
      </c>
      <c r="Y31" s="20" t="s">
        <v>62</v>
      </c>
      <c r="Z31" s="20" t="s">
        <v>63</v>
      </c>
      <c r="AA31" s="118"/>
      <c r="AB31" s="119"/>
    </row>
    <row r="32" spans="1:28" s="31" customFormat="1" ht="24.95" customHeight="1">
      <c r="E32" s="32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93"/>
      <c r="W32" s="34"/>
      <c r="X32" s="33"/>
      <c r="Y32" s="33"/>
      <c r="Z32" s="33"/>
      <c r="AA32" s="35"/>
      <c r="AB32" s="35"/>
    </row>
    <row r="33" spans="1:28" s="22" customFormat="1" ht="24.95" customHeight="1">
      <c r="A33" s="31"/>
      <c r="B33" s="22" t="s">
        <v>3</v>
      </c>
      <c r="E33" s="23"/>
      <c r="F33" s="24"/>
      <c r="G33" s="25"/>
      <c r="H33" s="26"/>
      <c r="I33" s="27"/>
      <c r="J33" s="26"/>
      <c r="K33" s="24"/>
      <c r="L33" s="28"/>
      <c r="M33" s="24"/>
      <c r="N33" s="28"/>
      <c r="O33" s="24"/>
      <c r="P33" s="28"/>
      <c r="Q33" s="24"/>
      <c r="R33" s="28"/>
      <c r="S33" s="24"/>
      <c r="T33" s="28"/>
      <c r="U33" s="24"/>
      <c r="V33" s="28"/>
      <c r="W33" s="29"/>
      <c r="X33" s="24"/>
      <c r="Y33" s="24"/>
      <c r="Z33" s="24"/>
      <c r="AA33" s="30"/>
      <c r="AB33" s="30" t="s">
        <v>5</v>
      </c>
    </row>
    <row r="34" spans="1:28" s="31" customFormat="1" ht="24.95" customHeight="1">
      <c r="B34" s="54" t="s">
        <v>75</v>
      </c>
      <c r="E34" s="97">
        <f>SUM(F34:Z34)</f>
        <v>57391</v>
      </c>
      <c r="F34" s="95">
        <v>3020</v>
      </c>
      <c r="G34" s="96">
        <v>3320</v>
      </c>
      <c r="H34" s="97">
        <v>3461</v>
      </c>
      <c r="I34" s="95">
        <v>3503</v>
      </c>
      <c r="J34" s="96">
        <v>4182</v>
      </c>
      <c r="K34" s="98">
        <v>3876</v>
      </c>
      <c r="L34" s="95">
        <v>3904</v>
      </c>
      <c r="M34" s="98">
        <v>4127</v>
      </c>
      <c r="N34" s="97">
        <v>4474</v>
      </c>
      <c r="O34" s="95">
        <v>4662</v>
      </c>
      <c r="P34" s="96">
        <v>4697</v>
      </c>
      <c r="Q34" s="99">
        <v>4127</v>
      </c>
      <c r="R34" s="100">
        <v>3065</v>
      </c>
      <c r="S34" s="99">
        <v>2242</v>
      </c>
      <c r="T34" s="100">
        <v>1556</v>
      </c>
      <c r="U34" s="99">
        <v>1145</v>
      </c>
      <c r="V34" s="100">
        <v>1476</v>
      </c>
      <c r="W34" s="101"/>
      <c r="X34" s="99">
        <v>133</v>
      </c>
      <c r="Y34" s="99">
        <v>271</v>
      </c>
      <c r="Z34" s="99">
        <v>150</v>
      </c>
      <c r="AA34" s="35"/>
      <c r="AB34" s="53" t="s">
        <v>88</v>
      </c>
    </row>
    <row r="35" spans="1:28" s="31" customFormat="1" ht="24.95" customHeight="1">
      <c r="B35" s="54" t="s">
        <v>76</v>
      </c>
      <c r="E35" s="97">
        <f t="shared" ref="E35:E46" si="2">SUM(F35:Z35)</f>
        <v>50778</v>
      </c>
      <c r="F35" s="95">
        <v>2795</v>
      </c>
      <c r="G35" s="96">
        <v>3027</v>
      </c>
      <c r="H35" s="97">
        <v>3102</v>
      </c>
      <c r="I35" s="95">
        <v>3250</v>
      </c>
      <c r="J35" s="96">
        <v>3864</v>
      </c>
      <c r="K35" s="98">
        <v>3739</v>
      </c>
      <c r="L35" s="95">
        <v>3456</v>
      </c>
      <c r="M35" s="98">
        <v>3723</v>
      </c>
      <c r="N35" s="97">
        <v>3957</v>
      </c>
      <c r="O35" s="95">
        <v>4336</v>
      </c>
      <c r="P35" s="96">
        <v>4188</v>
      </c>
      <c r="Q35" s="99">
        <v>3295</v>
      </c>
      <c r="R35" s="100">
        <v>2564</v>
      </c>
      <c r="S35" s="99">
        <v>1875</v>
      </c>
      <c r="T35" s="100">
        <v>1147</v>
      </c>
      <c r="U35" s="99">
        <v>967</v>
      </c>
      <c r="V35" s="100">
        <v>1161</v>
      </c>
      <c r="W35" s="101"/>
      <c r="X35" s="99">
        <v>109</v>
      </c>
      <c r="Y35" s="99">
        <v>42</v>
      </c>
      <c r="Z35" s="99">
        <v>181</v>
      </c>
      <c r="AA35" s="35"/>
      <c r="AB35" s="53" t="s">
        <v>89</v>
      </c>
    </row>
    <row r="36" spans="1:28" s="31" customFormat="1" ht="24.95" customHeight="1">
      <c r="B36" s="54" t="s">
        <v>77</v>
      </c>
      <c r="E36" s="97">
        <f t="shared" si="2"/>
        <v>48099</v>
      </c>
      <c r="F36" s="95">
        <v>2440</v>
      </c>
      <c r="G36" s="96">
        <v>2656</v>
      </c>
      <c r="H36" s="97">
        <v>2785</v>
      </c>
      <c r="I36" s="95">
        <v>2698</v>
      </c>
      <c r="J36" s="96">
        <v>3306</v>
      </c>
      <c r="K36" s="98">
        <v>3243</v>
      </c>
      <c r="L36" s="95">
        <v>3318</v>
      </c>
      <c r="M36" s="98">
        <v>3767</v>
      </c>
      <c r="N36" s="97">
        <v>3752</v>
      </c>
      <c r="O36" s="95">
        <v>4122</v>
      </c>
      <c r="P36" s="96">
        <v>3880</v>
      </c>
      <c r="Q36" s="99">
        <v>3285</v>
      </c>
      <c r="R36" s="100">
        <v>2543</v>
      </c>
      <c r="S36" s="99">
        <v>2037</v>
      </c>
      <c r="T36" s="100">
        <v>1392</v>
      </c>
      <c r="U36" s="99">
        <v>1128</v>
      </c>
      <c r="V36" s="100">
        <v>1407</v>
      </c>
      <c r="W36" s="101"/>
      <c r="X36" s="99">
        <v>109</v>
      </c>
      <c r="Y36" s="99">
        <v>52</v>
      </c>
      <c r="Z36" s="99">
        <v>179</v>
      </c>
      <c r="AA36" s="35"/>
      <c r="AB36" s="53" t="s">
        <v>90</v>
      </c>
    </row>
    <row r="37" spans="1:28" s="31" customFormat="1" ht="24.95" customHeight="1">
      <c r="B37" s="54" t="s">
        <v>78</v>
      </c>
      <c r="E37" s="97">
        <f t="shared" si="2"/>
        <v>19853</v>
      </c>
      <c r="F37" s="95">
        <v>1100</v>
      </c>
      <c r="G37" s="96">
        <v>1163</v>
      </c>
      <c r="H37" s="97">
        <v>1143</v>
      </c>
      <c r="I37" s="95">
        <v>1192</v>
      </c>
      <c r="J37" s="96">
        <v>1416</v>
      </c>
      <c r="K37" s="98">
        <v>1399</v>
      </c>
      <c r="L37" s="95">
        <v>1376</v>
      </c>
      <c r="M37" s="98">
        <v>1433</v>
      </c>
      <c r="N37" s="97">
        <v>1520</v>
      </c>
      <c r="O37" s="95">
        <v>1682</v>
      </c>
      <c r="P37" s="96">
        <v>1611</v>
      </c>
      <c r="Q37" s="99">
        <v>1390</v>
      </c>
      <c r="R37" s="100">
        <v>1077</v>
      </c>
      <c r="S37" s="99">
        <v>786</v>
      </c>
      <c r="T37" s="100">
        <v>503</v>
      </c>
      <c r="U37" s="99">
        <v>470</v>
      </c>
      <c r="V37" s="100">
        <v>523</v>
      </c>
      <c r="W37" s="101"/>
      <c r="X37" s="99">
        <v>37</v>
      </c>
      <c r="Y37" s="99">
        <v>10</v>
      </c>
      <c r="Z37" s="99">
        <v>22</v>
      </c>
      <c r="AA37" s="35"/>
      <c r="AB37" s="53" t="s">
        <v>91</v>
      </c>
    </row>
    <row r="38" spans="1:28" s="31" customFormat="1" ht="24.95" customHeight="1">
      <c r="B38" s="54" t="s">
        <v>79</v>
      </c>
      <c r="E38" s="97">
        <f t="shared" si="2"/>
        <v>8288</v>
      </c>
      <c r="F38" s="95">
        <v>362</v>
      </c>
      <c r="G38" s="96">
        <v>384</v>
      </c>
      <c r="H38" s="97">
        <v>456</v>
      </c>
      <c r="I38" s="95">
        <v>384</v>
      </c>
      <c r="J38" s="96">
        <v>530</v>
      </c>
      <c r="K38" s="98">
        <v>534</v>
      </c>
      <c r="L38" s="95">
        <v>521</v>
      </c>
      <c r="M38" s="98">
        <v>592</v>
      </c>
      <c r="N38" s="97">
        <v>621</v>
      </c>
      <c r="O38" s="95">
        <v>606</v>
      </c>
      <c r="P38" s="96">
        <v>696</v>
      </c>
      <c r="Q38" s="99">
        <v>676</v>
      </c>
      <c r="R38" s="100">
        <v>527</v>
      </c>
      <c r="S38" s="99">
        <v>456</v>
      </c>
      <c r="T38" s="100">
        <v>318</v>
      </c>
      <c r="U38" s="99">
        <v>255</v>
      </c>
      <c r="V38" s="100">
        <v>340</v>
      </c>
      <c r="W38" s="101"/>
      <c r="X38" s="99">
        <v>9</v>
      </c>
      <c r="Y38" s="99">
        <v>6</v>
      </c>
      <c r="Z38" s="99">
        <v>15</v>
      </c>
      <c r="AA38" s="35"/>
      <c r="AB38" s="53" t="s">
        <v>92</v>
      </c>
    </row>
    <row r="39" spans="1:28" s="31" customFormat="1" ht="24.95" customHeight="1">
      <c r="B39" s="54" t="s">
        <v>80</v>
      </c>
      <c r="E39" s="97">
        <f t="shared" si="2"/>
        <v>21943</v>
      </c>
      <c r="F39" s="95">
        <v>985</v>
      </c>
      <c r="G39" s="96">
        <v>1186</v>
      </c>
      <c r="H39" s="97">
        <v>1184</v>
      </c>
      <c r="I39" s="95">
        <v>1231</v>
      </c>
      <c r="J39" s="96">
        <v>1425</v>
      </c>
      <c r="K39" s="98">
        <v>1367</v>
      </c>
      <c r="L39" s="95">
        <v>1395</v>
      </c>
      <c r="M39" s="98">
        <v>1585</v>
      </c>
      <c r="N39" s="97">
        <v>1633</v>
      </c>
      <c r="O39" s="95">
        <v>1800</v>
      </c>
      <c r="P39" s="96">
        <v>1780</v>
      </c>
      <c r="Q39" s="99">
        <v>1697</v>
      </c>
      <c r="R39" s="100">
        <v>1362</v>
      </c>
      <c r="S39" s="99">
        <v>1070</v>
      </c>
      <c r="T39" s="100">
        <v>730</v>
      </c>
      <c r="U39" s="99">
        <v>583</v>
      </c>
      <c r="V39" s="100">
        <v>705</v>
      </c>
      <c r="W39" s="101"/>
      <c r="X39" s="99">
        <v>24</v>
      </c>
      <c r="Y39" s="99">
        <v>13</v>
      </c>
      <c r="Z39" s="99">
        <v>188</v>
      </c>
      <c r="AA39" s="35"/>
      <c r="AB39" s="53" t="s">
        <v>93</v>
      </c>
    </row>
    <row r="40" spans="1:28" s="31" customFormat="1" ht="24.95" customHeight="1">
      <c r="B40" s="54" t="s">
        <v>81</v>
      </c>
      <c r="E40" s="97">
        <f t="shared" si="2"/>
        <v>3448</v>
      </c>
      <c r="F40" s="95">
        <v>124</v>
      </c>
      <c r="G40" s="96">
        <v>167</v>
      </c>
      <c r="H40" s="97">
        <v>186</v>
      </c>
      <c r="I40" s="95">
        <v>162</v>
      </c>
      <c r="J40" s="96">
        <v>203</v>
      </c>
      <c r="K40" s="98">
        <v>222</v>
      </c>
      <c r="L40" s="95">
        <v>219</v>
      </c>
      <c r="M40" s="98">
        <v>220</v>
      </c>
      <c r="N40" s="97">
        <v>268</v>
      </c>
      <c r="O40" s="95">
        <v>256</v>
      </c>
      <c r="P40" s="96">
        <v>278</v>
      </c>
      <c r="Q40" s="99">
        <v>285</v>
      </c>
      <c r="R40" s="100">
        <v>279</v>
      </c>
      <c r="S40" s="99">
        <v>153</v>
      </c>
      <c r="T40" s="100">
        <v>136</v>
      </c>
      <c r="U40" s="99">
        <v>105</v>
      </c>
      <c r="V40" s="100">
        <v>167</v>
      </c>
      <c r="W40" s="101"/>
      <c r="X40" s="99">
        <v>3</v>
      </c>
      <c r="Y40" s="99">
        <v>0</v>
      </c>
      <c r="Z40" s="99">
        <v>15</v>
      </c>
      <c r="AA40" s="35"/>
      <c r="AB40" s="53" t="s">
        <v>94</v>
      </c>
    </row>
    <row r="41" spans="1:28" s="31" customFormat="1" ht="24.95" customHeight="1">
      <c r="B41" s="54" t="s">
        <v>82</v>
      </c>
      <c r="E41" s="97">
        <f t="shared" si="2"/>
        <v>7290</v>
      </c>
      <c r="F41" s="95">
        <v>303</v>
      </c>
      <c r="G41" s="96">
        <v>337</v>
      </c>
      <c r="H41" s="97">
        <v>359</v>
      </c>
      <c r="I41" s="95">
        <v>378</v>
      </c>
      <c r="J41" s="96">
        <v>438</v>
      </c>
      <c r="K41" s="98">
        <v>455</v>
      </c>
      <c r="L41" s="95">
        <v>452</v>
      </c>
      <c r="M41" s="98">
        <v>511</v>
      </c>
      <c r="N41" s="97">
        <v>490</v>
      </c>
      <c r="O41" s="95">
        <v>603</v>
      </c>
      <c r="P41" s="96">
        <v>647</v>
      </c>
      <c r="Q41" s="99">
        <v>618</v>
      </c>
      <c r="R41" s="100">
        <v>504</v>
      </c>
      <c r="S41" s="99">
        <v>393</v>
      </c>
      <c r="T41" s="100">
        <v>264</v>
      </c>
      <c r="U41" s="99">
        <v>193</v>
      </c>
      <c r="V41" s="100">
        <v>308</v>
      </c>
      <c r="W41" s="101"/>
      <c r="X41" s="99">
        <v>4</v>
      </c>
      <c r="Y41" s="99">
        <v>2</v>
      </c>
      <c r="Z41" s="99">
        <v>31</v>
      </c>
      <c r="AA41" s="35"/>
      <c r="AB41" s="53" t="s">
        <v>95</v>
      </c>
    </row>
    <row r="42" spans="1:28" s="31" customFormat="1" ht="24.95" customHeight="1">
      <c r="B42" s="54" t="s">
        <v>83</v>
      </c>
      <c r="E42" s="97">
        <f t="shared" si="2"/>
        <v>33653</v>
      </c>
      <c r="F42" s="95">
        <v>1472</v>
      </c>
      <c r="G42" s="96">
        <v>1711</v>
      </c>
      <c r="H42" s="97">
        <v>1838</v>
      </c>
      <c r="I42" s="95">
        <v>2026</v>
      </c>
      <c r="J42" s="96">
        <v>2445</v>
      </c>
      <c r="K42" s="98">
        <v>2182</v>
      </c>
      <c r="L42" s="95">
        <v>2054</v>
      </c>
      <c r="M42" s="98">
        <v>2208</v>
      </c>
      <c r="N42" s="97">
        <v>2299</v>
      </c>
      <c r="O42" s="95">
        <v>2489</v>
      </c>
      <c r="P42" s="96">
        <v>2615</v>
      </c>
      <c r="Q42" s="99">
        <v>2272</v>
      </c>
      <c r="R42" s="100">
        <v>1756</v>
      </c>
      <c r="S42" s="99">
        <v>1330</v>
      </c>
      <c r="T42" s="100">
        <v>855</v>
      </c>
      <c r="U42" s="99">
        <v>704</v>
      </c>
      <c r="V42" s="100">
        <v>930</v>
      </c>
      <c r="W42" s="101"/>
      <c r="X42" s="99">
        <v>2206</v>
      </c>
      <c r="Y42" s="99">
        <v>110</v>
      </c>
      <c r="Z42" s="99">
        <v>151</v>
      </c>
      <c r="AA42" s="35"/>
      <c r="AB42" s="53" t="s">
        <v>96</v>
      </c>
    </row>
    <row r="43" spans="1:28" s="31" customFormat="1" ht="24.95" customHeight="1">
      <c r="B43" s="54" t="s">
        <v>84</v>
      </c>
      <c r="E43" s="97">
        <f t="shared" si="2"/>
        <v>17747</v>
      </c>
      <c r="F43" s="95">
        <v>784</v>
      </c>
      <c r="G43" s="96">
        <v>867</v>
      </c>
      <c r="H43" s="97">
        <v>889</v>
      </c>
      <c r="I43" s="95">
        <v>960</v>
      </c>
      <c r="J43" s="96">
        <v>1153</v>
      </c>
      <c r="K43" s="98">
        <v>1178</v>
      </c>
      <c r="L43" s="95">
        <v>1124</v>
      </c>
      <c r="M43" s="98">
        <v>1266</v>
      </c>
      <c r="N43" s="97">
        <v>1397</v>
      </c>
      <c r="O43" s="95">
        <v>1412</v>
      </c>
      <c r="P43" s="96">
        <v>1563</v>
      </c>
      <c r="Q43" s="99">
        <v>1366</v>
      </c>
      <c r="R43" s="100">
        <v>1091</v>
      </c>
      <c r="S43" s="99">
        <v>825</v>
      </c>
      <c r="T43" s="100">
        <v>606</v>
      </c>
      <c r="U43" s="99">
        <v>491</v>
      </c>
      <c r="V43" s="100">
        <v>698</v>
      </c>
      <c r="W43" s="101"/>
      <c r="X43" s="99">
        <v>31</v>
      </c>
      <c r="Y43" s="99">
        <v>15</v>
      </c>
      <c r="Z43" s="99">
        <v>31</v>
      </c>
      <c r="AA43" s="35"/>
      <c r="AB43" s="53" t="s">
        <v>97</v>
      </c>
    </row>
    <row r="44" spans="1:28" s="31" customFormat="1" ht="24.95" customHeight="1">
      <c r="B44" s="54" t="s">
        <v>85</v>
      </c>
      <c r="E44" s="97">
        <f t="shared" si="2"/>
        <v>28264</v>
      </c>
      <c r="F44" s="95">
        <v>1485</v>
      </c>
      <c r="G44" s="96">
        <v>1747</v>
      </c>
      <c r="H44" s="97">
        <v>1675</v>
      </c>
      <c r="I44" s="95">
        <v>1807</v>
      </c>
      <c r="J44" s="96">
        <v>1950</v>
      </c>
      <c r="K44" s="98">
        <v>1938</v>
      </c>
      <c r="L44" s="95">
        <v>1945</v>
      </c>
      <c r="M44" s="98">
        <v>2209</v>
      </c>
      <c r="N44" s="97">
        <v>2368</v>
      </c>
      <c r="O44" s="95">
        <v>2419</v>
      </c>
      <c r="P44" s="96">
        <v>2224</v>
      </c>
      <c r="Q44" s="99">
        <v>1775</v>
      </c>
      <c r="R44" s="100">
        <v>1377</v>
      </c>
      <c r="S44" s="99">
        <v>960</v>
      </c>
      <c r="T44" s="100">
        <v>706</v>
      </c>
      <c r="U44" s="99">
        <v>506</v>
      </c>
      <c r="V44" s="100">
        <v>699</v>
      </c>
      <c r="W44" s="101"/>
      <c r="X44" s="99">
        <v>75</v>
      </c>
      <c r="Y44" s="99">
        <v>24</v>
      </c>
      <c r="Z44" s="99">
        <v>375</v>
      </c>
      <c r="AA44" s="35"/>
      <c r="AB44" s="53" t="s">
        <v>98</v>
      </c>
    </row>
    <row r="45" spans="1:28" s="31" customFormat="1" ht="24.95" customHeight="1">
      <c r="A45" s="22"/>
      <c r="B45" s="54" t="s">
        <v>86</v>
      </c>
      <c r="E45" s="97">
        <f t="shared" si="2"/>
        <v>10132</v>
      </c>
      <c r="F45" s="95">
        <v>537</v>
      </c>
      <c r="G45" s="96">
        <v>628</v>
      </c>
      <c r="H45" s="97">
        <v>643</v>
      </c>
      <c r="I45" s="95">
        <v>634</v>
      </c>
      <c r="J45" s="96">
        <v>786</v>
      </c>
      <c r="K45" s="98">
        <v>750</v>
      </c>
      <c r="L45" s="95">
        <v>641</v>
      </c>
      <c r="M45" s="98">
        <v>758</v>
      </c>
      <c r="N45" s="97">
        <v>841</v>
      </c>
      <c r="O45" s="95">
        <v>893</v>
      </c>
      <c r="P45" s="96">
        <v>822</v>
      </c>
      <c r="Q45" s="99">
        <v>616</v>
      </c>
      <c r="R45" s="100">
        <v>472</v>
      </c>
      <c r="S45" s="99">
        <v>378</v>
      </c>
      <c r="T45" s="100">
        <v>251</v>
      </c>
      <c r="U45" s="99">
        <v>174</v>
      </c>
      <c r="V45" s="100">
        <v>224</v>
      </c>
      <c r="W45" s="101"/>
      <c r="X45" s="99">
        <v>15</v>
      </c>
      <c r="Y45" s="99">
        <v>13</v>
      </c>
      <c r="Z45" s="99">
        <v>56</v>
      </c>
      <c r="AA45" s="35"/>
      <c r="AB45" s="53" t="s">
        <v>99</v>
      </c>
    </row>
    <row r="46" spans="1:28" s="31" customFormat="1" ht="24.95" customHeight="1">
      <c r="B46" s="54" t="s">
        <v>87</v>
      </c>
      <c r="E46" s="97">
        <f t="shared" si="2"/>
        <v>18665</v>
      </c>
      <c r="F46" s="95">
        <v>1026</v>
      </c>
      <c r="G46" s="96">
        <v>1125</v>
      </c>
      <c r="H46" s="97">
        <v>1068</v>
      </c>
      <c r="I46" s="95">
        <v>1137</v>
      </c>
      <c r="J46" s="96">
        <v>1346</v>
      </c>
      <c r="K46" s="98">
        <v>1407</v>
      </c>
      <c r="L46" s="95">
        <v>1396</v>
      </c>
      <c r="M46" s="98">
        <v>1331</v>
      </c>
      <c r="N46" s="97">
        <v>1449</v>
      </c>
      <c r="O46" s="95">
        <v>1550</v>
      </c>
      <c r="P46" s="96">
        <v>1529</v>
      </c>
      <c r="Q46" s="99">
        <v>1309</v>
      </c>
      <c r="R46" s="100">
        <v>921</v>
      </c>
      <c r="S46" s="99">
        <v>718</v>
      </c>
      <c r="T46" s="100">
        <v>452</v>
      </c>
      <c r="U46" s="99">
        <v>345</v>
      </c>
      <c r="V46" s="100">
        <v>458</v>
      </c>
      <c r="W46" s="101"/>
      <c r="X46" s="99">
        <v>57</v>
      </c>
      <c r="Y46" s="99">
        <v>5</v>
      </c>
      <c r="Z46" s="99">
        <v>36</v>
      </c>
      <c r="AA46" s="35"/>
      <c r="AB46" s="53" t="s">
        <v>100</v>
      </c>
    </row>
    <row r="47" spans="1:28" s="9" customFormat="1" ht="4.5" customHeight="1">
      <c r="A47" s="31"/>
      <c r="B47" s="37"/>
      <c r="C47" s="37"/>
      <c r="D47" s="37"/>
      <c r="E47" s="38"/>
      <c r="F47" s="39"/>
      <c r="G47" s="40"/>
      <c r="H47" s="38"/>
      <c r="I47" s="39"/>
      <c r="J47" s="40"/>
      <c r="K47" s="41"/>
      <c r="L47" s="39"/>
      <c r="M47" s="41"/>
      <c r="N47" s="38"/>
      <c r="O47" s="39"/>
      <c r="P47" s="40"/>
      <c r="Q47" s="39"/>
      <c r="R47" s="41"/>
      <c r="S47" s="39"/>
      <c r="T47" s="41"/>
      <c r="U47" s="39"/>
      <c r="V47" s="41"/>
      <c r="W47" s="40"/>
      <c r="X47" s="39"/>
      <c r="Y47" s="39"/>
      <c r="Z47" s="39"/>
      <c r="AA47" s="19"/>
      <c r="AB47" s="19"/>
    </row>
    <row r="48" spans="1:28" s="9" customFormat="1" ht="4.5" customHeight="1">
      <c r="A48" s="31"/>
      <c r="AA48" s="10"/>
      <c r="AB48" s="10"/>
    </row>
    <row r="49" spans="1:26" s="9" customFormat="1" ht="18.75" customHeight="1">
      <c r="A49" s="42" t="s">
        <v>66</v>
      </c>
      <c r="B49" s="50"/>
      <c r="C49" s="50"/>
      <c r="D49" s="50"/>
      <c r="E49" s="50"/>
      <c r="F49" s="50"/>
      <c r="G49" s="50"/>
      <c r="H49" s="50"/>
      <c r="I49" s="50"/>
      <c r="R49" s="42" t="s">
        <v>64</v>
      </c>
      <c r="S49" s="42"/>
      <c r="T49" s="42"/>
      <c r="U49" s="42"/>
      <c r="V49" s="42"/>
      <c r="W49" s="42"/>
      <c r="X49" s="42"/>
      <c r="Y49" s="42"/>
      <c r="Z49" s="42"/>
    </row>
    <row r="50" spans="1:26">
      <c r="A50" s="42" t="s">
        <v>52</v>
      </c>
      <c r="B50" s="50"/>
      <c r="C50" s="50"/>
      <c r="D50" s="50"/>
      <c r="E50" s="50"/>
      <c r="F50" s="50"/>
      <c r="G50" s="50"/>
      <c r="H50" s="50"/>
      <c r="I50" s="50"/>
      <c r="R50" s="42" t="s">
        <v>53</v>
      </c>
      <c r="S50" s="42"/>
      <c r="T50" s="42"/>
      <c r="U50" s="42"/>
      <c r="V50" s="42"/>
      <c r="W50" s="42"/>
      <c r="X50" s="42"/>
      <c r="Y50" s="42"/>
      <c r="Z50" s="42"/>
    </row>
    <row r="51" spans="1:26">
      <c r="A51" s="9"/>
    </row>
  </sheetData>
  <mergeCells count="16">
    <mergeCell ref="A27:D31"/>
    <mergeCell ref="F27:Z27"/>
    <mergeCell ref="AA27:AB31"/>
    <mergeCell ref="V28:W28"/>
    <mergeCell ref="V29:W29"/>
    <mergeCell ref="V30:W30"/>
    <mergeCell ref="V31:W31"/>
    <mergeCell ref="A9:D9"/>
    <mergeCell ref="AA9:AB9"/>
    <mergeCell ref="A4:D8"/>
    <mergeCell ref="F4:Z4"/>
    <mergeCell ref="AA4:AB8"/>
    <mergeCell ref="V5:W5"/>
    <mergeCell ref="V6:W6"/>
    <mergeCell ref="V7:W7"/>
    <mergeCell ref="V8:W8"/>
  </mergeCells>
  <phoneticPr fontId="3" type="noConversion"/>
  <pageMargins left="0.78740157480314965" right="0.59055118110236227" top="1.1811023622047245" bottom="0.78740157480314965" header="0.51181102362204722" footer="0.51181102362204722"/>
  <pageSetup paperSize="9" scale="80" orientation="landscape" r:id="rId1"/>
  <headerFooter alignWithMargins="0"/>
  <rowBreaks count="2" manualBreakCount="2">
    <brk id="23" max="29" man="1"/>
    <brk id="50" max="2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showGridLines="0" topLeftCell="A4" workbookViewId="0">
      <selection activeCell="I17" sqref="I17"/>
    </sheetView>
  </sheetViews>
  <sheetFormatPr defaultRowHeight="18.75"/>
  <cols>
    <col min="1" max="1" width="0.85546875" style="61" customWidth="1"/>
    <col min="2" max="2" width="5.85546875" style="61" customWidth="1"/>
    <col min="3" max="3" width="4.140625" style="61" customWidth="1"/>
    <col min="4" max="4" width="8.140625" style="61" customWidth="1"/>
    <col min="5" max="19" width="7" style="61" customWidth="1"/>
    <col min="20" max="20" width="18.28515625" style="60" customWidth="1"/>
    <col min="21" max="21" width="2.28515625" style="61" customWidth="1"/>
    <col min="22" max="22" width="5.42578125" style="61" customWidth="1"/>
    <col min="23" max="256" width="9.140625" style="61"/>
    <col min="257" max="257" width="0.85546875" style="61" customWidth="1"/>
    <col min="258" max="258" width="5.85546875" style="61" customWidth="1"/>
    <col min="259" max="259" width="4.140625" style="61" customWidth="1"/>
    <col min="260" max="260" width="8.140625" style="61" customWidth="1"/>
    <col min="261" max="275" width="7" style="61" customWidth="1"/>
    <col min="276" max="276" width="18.28515625" style="61" customWidth="1"/>
    <col min="277" max="277" width="2.28515625" style="61" customWidth="1"/>
    <col min="278" max="278" width="5.42578125" style="61" customWidth="1"/>
    <col min="279" max="512" width="9.140625" style="61"/>
    <col min="513" max="513" width="0.85546875" style="61" customWidth="1"/>
    <col min="514" max="514" width="5.85546875" style="61" customWidth="1"/>
    <col min="515" max="515" width="4.140625" style="61" customWidth="1"/>
    <col min="516" max="516" width="8.140625" style="61" customWidth="1"/>
    <col min="517" max="531" width="7" style="61" customWidth="1"/>
    <col min="532" max="532" width="18.28515625" style="61" customWidth="1"/>
    <col min="533" max="533" width="2.28515625" style="61" customWidth="1"/>
    <col min="534" max="534" width="5.42578125" style="61" customWidth="1"/>
    <col min="535" max="768" width="9.140625" style="61"/>
    <col min="769" max="769" width="0.85546875" style="61" customWidth="1"/>
    <col min="770" max="770" width="5.85546875" style="61" customWidth="1"/>
    <col min="771" max="771" width="4.140625" style="61" customWidth="1"/>
    <col min="772" max="772" width="8.140625" style="61" customWidth="1"/>
    <col min="773" max="787" width="7" style="61" customWidth="1"/>
    <col min="788" max="788" width="18.28515625" style="61" customWidth="1"/>
    <col min="789" max="789" width="2.28515625" style="61" customWidth="1"/>
    <col min="790" max="790" width="5.42578125" style="61" customWidth="1"/>
    <col min="791" max="1024" width="9.140625" style="61"/>
    <col min="1025" max="1025" width="0.85546875" style="61" customWidth="1"/>
    <col min="1026" max="1026" width="5.85546875" style="61" customWidth="1"/>
    <col min="1027" max="1027" width="4.140625" style="61" customWidth="1"/>
    <col min="1028" max="1028" width="8.140625" style="61" customWidth="1"/>
    <col min="1029" max="1043" width="7" style="61" customWidth="1"/>
    <col min="1044" max="1044" width="18.28515625" style="61" customWidth="1"/>
    <col min="1045" max="1045" width="2.28515625" style="61" customWidth="1"/>
    <col min="1046" max="1046" width="5.42578125" style="61" customWidth="1"/>
    <col min="1047" max="1280" width="9.140625" style="61"/>
    <col min="1281" max="1281" width="0.85546875" style="61" customWidth="1"/>
    <col min="1282" max="1282" width="5.85546875" style="61" customWidth="1"/>
    <col min="1283" max="1283" width="4.140625" style="61" customWidth="1"/>
    <col min="1284" max="1284" width="8.140625" style="61" customWidth="1"/>
    <col min="1285" max="1299" width="7" style="61" customWidth="1"/>
    <col min="1300" max="1300" width="18.28515625" style="61" customWidth="1"/>
    <col min="1301" max="1301" width="2.28515625" style="61" customWidth="1"/>
    <col min="1302" max="1302" width="5.42578125" style="61" customWidth="1"/>
    <col min="1303" max="1536" width="9.140625" style="61"/>
    <col min="1537" max="1537" width="0.85546875" style="61" customWidth="1"/>
    <col min="1538" max="1538" width="5.85546875" style="61" customWidth="1"/>
    <col min="1539" max="1539" width="4.140625" style="61" customWidth="1"/>
    <col min="1540" max="1540" width="8.140625" style="61" customWidth="1"/>
    <col min="1541" max="1555" width="7" style="61" customWidth="1"/>
    <col min="1556" max="1556" width="18.28515625" style="61" customWidth="1"/>
    <col min="1557" max="1557" width="2.28515625" style="61" customWidth="1"/>
    <col min="1558" max="1558" width="5.42578125" style="61" customWidth="1"/>
    <col min="1559" max="1792" width="9.140625" style="61"/>
    <col min="1793" max="1793" width="0.85546875" style="61" customWidth="1"/>
    <col min="1794" max="1794" width="5.85546875" style="61" customWidth="1"/>
    <col min="1795" max="1795" width="4.140625" style="61" customWidth="1"/>
    <col min="1796" max="1796" width="8.140625" style="61" customWidth="1"/>
    <col min="1797" max="1811" width="7" style="61" customWidth="1"/>
    <col min="1812" max="1812" width="18.28515625" style="61" customWidth="1"/>
    <col min="1813" max="1813" width="2.28515625" style="61" customWidth="1"/>
    <col min="1814" max="1814" width="5.42578125" style="61" customWidth="1"/>
    <col min="1815" max="2048" width="9.140625" style="61"/>
    <col min="2049" max="2049" width="0.85546875" style="61" customWidth="1"/>
    <col min="2050" max="2050" width="5.85546875" style="61" customWidth="1"/>
    <col min="2051" max="2051" width="4.140625" style="61" customWidth="1"/>
    <col min="2052" max="2052" width="8.140625" style="61" customWidth="1"/>
    <col min="2053" max="2067" width="7" style="61" customWidth="1"/>
    <col min="2068" max="2068" width="18.28515625" style="61" customWidth="1"/>
    <col min="2069" max="2069" width="2.28515625" style="61" customWidth="1"/>
    <col min="2070" max="2070" width="5.42578125" style="61" customWidth="1"/>
    <col min="2071" max="2304" width="9.140625" style="61"/>
    <col min="2305" max="2305" width="0.85546875" style="61" customWidth="1"/>
    <col min="2306" max="2306" width="5.85546875" style="61" customWidth="1"/>
    <col min="2307" max="2307" width="4.140625" style="61" customWidth="1"/>
    <col min="2308" max="2308" width="8.140625" style="61" customWidth="1"/>
    <col min="2309" max="2323" width="7" style="61" customWidth="1"/>
    <col min="2324" max="2324" width="18.28515625" style="61" customWidth="1"/>
    <col min="2325" max="2325" width="2.28515625" style="61" customWidth="1"/>
    <col min="2326" max="2326" width="5.42578125" style="61" customWidth="1"/>
    <col min="2327" max="2560" width="9.140625" style="61"/>
    <col min="2561" max="2561" width="0.85546875" style="61" customWidth="1"/>
    <col min="2562" max="2562" width="5.85546875" style="61" customWidth="1"/>
    <col min="2563" max="2563" width="4.140625" style="61" customWidth="1"/>
    <col min="2564" max="2564" width="8.140625" style="61" customWidth="1"/>
    <col min="2565" max="2579" width="7" style="61" customWidth="1"/>
    <col min="2580" max="2580" width="18.28515625" style="61" customWidth="1"/>
    <col min="2581" max="2581" width="2.28515625" style="61" customWidth="1"/>
    <col min="2582" max="2582" width="5.42578125" style="61" customWidth="1"/>
    <col min="2583" max="2816" width="9.140625" style="61"/>
    <col min="2817" max="2817" width="0.85546875" style="61" customWidth="1"/>
    <col min="2818" max="2818" width="5.85546875" style="61" customWidth="1"/>
    <col min="2819" max="2819" width="4.140625" style="61" customWidth="1"/>
    <col min="2820" max="2820" width="8.140625" style="61" customWidth="1"/>
    <col min="2821" max="2835" width="7" style="61" customWidth="1"/>
    <col min="2836" max="2836" width="18.28515625" style="61" customWidth="1"/>
    <col min="2837" max="2837" width="2.28515625" style="61" customWidth="1"/>
    <col min="2838" max="2838" width="5.42578125" style="61" customWidth="1"/>
    <col min="2839" max="3072" width="9.140625" style="61"/>
    <col min="3073" max="3073" width="0.85546875" style="61" customWidth="1"/>
    <col min="3074" max="3074" width="5.85546875" style="61" customWidth="1"/>
    <col min="3075" max="3075" width="4.140625" style="61" customWidth="1"/>
    <col min="3076" max="3076" width="8.140625" style="61" customWidth="1"/>
    <col min="3077" max="3091" width="7" style="61" customWidth="1"/>
    <col min="3092" max="3092" width="18.28515625" style="61" customWidth="1"/>
    <col min="3093" max="3093" width="2.28515625" style="61" customWidth="1"/>
    <col min="3094" max="3094" width="5.42578125" style="61" customWidth="1"/>
    <col min="3095" max="3328" width="9.140625" style="61"/>
    <col min="3329" max="3329" width="0.85546875" style="61" customWidth="1"/>
    <col min="3330" max="3330" width="5.85546875" style="61" customWidth="1"/>
    <col min="3331" max="3331" width="4.140625" style="61" customWidth="1"/>
    <col min="3332" max="3332" width="8.140625" style="61" customWidth="1"/>
    <col min="3333" max="3347" width="7" style="61" customWidth="1"/>
    <col min="3348" max="3348" width="18.28515625" style="61" customWidth="1"/>
    <col min="3349" max="3349" width="2.28515625" style="61" customWidth="1"/>
    <col min="3350" max="3350" width="5.42578125" style="61" customWidth="1"/>
    <col min="3351" max="3584" width="9.140625" style="61"/>
    <col min="3585" max="3585" width="0.85546875" style="61" customWidth="1"/>
    <col min="3586" max="3586" width="5.85546875" style="61" customWidth="1"/>
    <col min="3587" max="3587" width="4.140625" style="61" customWidth="1"/>
    <col min="3588" max="3588" width="8.140625" style="61" customWidth="1"/>
    <col min="3589" max="3603" width="7" style="61" customWidth="1"/>
    <col min="3604" max="3604" width="18.28515625" style="61" customWidth="1"/>
    <col min="3605" max="3605" width="2.28515625" style="61" customWidth="1"/>
    <col min="3606" max="3606" width="5.42578125" style="61" customWidth="1"/>
    <col min="3607" max="3840" width="9.140625" style="61"/>
    <col min="3841" max="3841" width="0.85546875" style="61" customWidth="1"/>
    <col min="3842" max="3842" width="5.85546875" style="61" customWidth="1"/>
    <col min="3843" max="3843" width="4.140625" style="61" customWidth="1"/>
    <col min="3844" max="3844" width="8.140625" style="61" customWidth="1"/>
    <col min="3845" max="3859" width="7" style="61" customWidth="1"/>
    <col min="3860" max="3860" width="18.28515625" style="61" customWidth="1"/>
    <col min="3861" max="3861" width="2.28515625" style="61" customWidth="1"/>
    <col min="3862" max="3862" width="5.42578125" style="61" customWidth="1"/>
    <col min="3863" max="4096" width="9.140625" style="61"/>
    <col min="4097" max="4097" width="0.85546875" style="61" customWidth="1"/>
    <col min="4098" max="4098" width="5.85546875" style="61" customWidth="1"/>
    <col min="4099" max="4099" width="4.140625" style="61" customWidth="1"/>
    <col min="4100" max="4100" width="8.140625" style="61" customWidth="1"/>
    <col min="4101" max="4115" width="7" style="61" customWidth="1"/>
    <col min="4116" max="4116" width="18.28515625" style="61" customWidth="1"/>
    <col min="4117" max="4117" width="2.28515625" style="61" customWidth="1"/>
    <col min="4118" max="4118" width="5.42578125" style="61" customWidth="1"/>
    <col min="4119" max="4352" width="9.140625" style="61"/>
    <col min="4353" max="4353" width="0.85546875" style="61" customWidth="1"/>
    <col min="4354" max="4354" width="5.85546875" style="61" customWidth="1"/>
    <col min="4355" max="4355" width="4.140625" style="61" customWidth="1"/>
    <col min="4356" max="4356" width="8.140625" style="61" customWidth="1"/>
    <col min="4357" max="4371" width="7" style="61" customWidth="1"/>
    <col min="4372" max="4372" width="18.28515625" style="61" customWidth="1"/>
    <col min="4373" max="4373" width="2.28515625" style="61" customWidth="1"/>
    <col min="4374" max="4374" width="5.42578125" style="61" customWidth="1"/>
    <col min="4375" max="4608" width="9.140625" style="61"/>
    <col min="4609" max="4609" width="0.85546875" style="61" customWidth="1"/>
    <col min="4610" max="4610" width="5.85546875" style="61" customWidth="1"/>
    <col min="4611" max="4611" width="4.140625" style="61" customWidth="1"/>
    <col min="4612" max="4612" width="8.140625" style="61" customWidth="1"/>
    <col min="4613" max="4627" width="7" style="61" customWidth="1"/>
    <col min="4628" max="4628" width="18.28515625" style="61" customWidth="1"/>
    <col min="4629" max="4629" width="2.28515625" style="61" customWidth="1"/>
    <col min="4630" max="4630" width="5.42578125" style="61" customWidth="1"/>
    <col min="4631" max="4864" width="9.140625" style="61"/>
    <col min="4865" max="4865" width="0.85546875" style="61" customWidth="1"/>
    <col min="4866" max="4866" width="5.85546875" style="61" customWidth="1"/>
    <col min="4867" max="4867" width="4.140625" style="61" customWidth="1"/>
    <col min="4868" max="4868" width="8.140625" style="61" customWidth="1"/>
    <col min="4869" max="4883" width="7" style="61" customWidth="1"/>
    <col min="4884" max="4884" width="18.28515625" style="61" customWidth="1"/>
    <col min="4885" max="4885" width="2.28515625" style="61" customWidth="1"/>
    <col min="4886" max="4886" width="5.42578125" style="61" customWidth="1"/>
    <col min="4887" max="5120" width="9.140625" style="61"/>
    <col min="5121" max="5121" width="0.85546875" style="61" customWidth="1"/>
    <col min="5122" max="5122" width="5.85546875" style="61" customWidth="1"/>
    <col min="5123" max="5123" width="4.140625" style="61" customWidth="1"/>
    <col min="5124" max="5124" width="8.140625" style="61" customWidth="1"/>
    <col min="5125" max="5139" width="7" style="61" customWidth="1"/>
    <col min="5140" max="5140" width="18.28515625" style="61" customWidth="1"/>
    <col min="5141" max="5141" width="2.28515625" style="61" customWidth="1"/>
    <col min="5142" max="5142" width="5.42578125" style="61" customWidth="1"/>
    <col min="5143" max="5376" width="9.140625" style="61"/>
    <col min="5377" max="5377" width="0.85546875" style="61" customWidth="1"/>
    <col min="5378" max="5378" width="5.85546875" style="61" customWidth="1"/>
    <col min="5379" max="5379" width="4.140625" style="61" customWidth="1"/>
    <col min="5380" max="5380" width="8.140625" style="61" customWidth="1"/>
    <col min="5381" max="5395" width="7" style="61" customWidth="1"/>
    <col min="5396" max="5396" width="18.28515625" style="61" customWidth="1"/>
    <col min="5397" max="5397" width="2.28515625" style="61" customWidth="1"/>
    <col min="5398" max="5398" width="5.42578125" style="61" customWidth="1"/>
    <col min="5399" max="5632" width="9.140625" style="61"/>
    <col min="5633" max="5633" width="0.85546875" style="61" customWidth="1"/>
    <col min="5634" max="5634" width="5.85546875" style="61" customWidth="1"/>
    <col min="5635" max="5635" width="4.140625" style="61" customWidth="1"/>
    <col min="5636" max="5636" width="8.140625" style="61" customWidth="1"/>
    <col min="5637" max="5651" width="7" style="61" customWidth="1"/>
    <col min="5652" max="5652" width="18.28515625" style="61" customWidth="1"/>
    <col min="5653" max="5653" width="2.28515625" style="61" customWidth="1"/>
    <col min="5654" max="5654" width="5.42578125" style="61" customWidth="1"/>
    <col min="5655" max="5888" width="9.140625" style="61"/>
    <col min="5889" max="5889" width="0.85546875" style="61" customWidth="1"/>
    <col min="5890" max="5890" width="5.85546875" style="61" customWidth="1"/>
    <col min="5891" max="5891" width="4.140625" style="61" customWidth="1"/>
    <col min="5892" max="5892" width="8.140625" style="61" customWidth="1"/>
    <col min="5893" max="5907" width="7" style="61" customWidth="1"/>
    <col min="5908" max="5908" width="18.28515625" style="61" customWidth="1"/>
    <col min="5909" max="5909" width="2.28515625" style="61" customWidth="1"/>
    <col min="5910" max="5910" width="5.42578125" style="61" customWidth="1"/>
    <col min="5911" max="6144" width="9.140625" style="61"/>
    <col min="6145" max="6145" width="0.85546875" style="61" customWidth="1"/>
    <col min="6146" max="6146" width="5.85546875" style="61" customWidth="1"/>
    <col min="6147" max="6147" width="4.140625" style="61" customWidth="1"/>
    <col min="6148" max="6148" width="8.140625" style="61" customWidth="1"/>
    <col min="6149" max="6163" width="7" style="61" customWidth="1"/>
    <col min="6164" max="6164" width="18.28515625" style="61" customWidth="1"/>
    <col min="6165" max="6165" width="2.28515625" style="61" customWidth="1"/>
    <col min="6166" max="6166" width="5.42578125" style="61" customWidth="1"/>
    <col min="6167" max="6400" width="9.140625" style="61"/>
    <col min="6401" max="6401" width="0.85546875" style="61" customWidth="1"/>
    <col min="6402" max="6402" width="5.85546875" style="61" customWidth="1"/>
    <col min="6403" max="6403" width="4.140625" style="61" customWidth="1"/>
    <col min="6404" max="6404" width="8.140625" style="61" customWidth="1"/>
    <col min="6405" max="6419" width="7" style="61" customWidth="1"/>
    <col min="6420" max="6420" width="18.28515625" style="61" customWidth="1"/>
    <col min="6421" max="6421" width="2.28515625" style="61" customWidth="1"/>
    <col min="6422" max="6422" width="5.42578125" style="61" customWidth="1"/>
    <col min="6423" max="6656" width="9.140625" style="61"/>
    <col min="6657" max="6657" width="0.85546875" style="61" customWidth="1"/>
    <col min="6658" max="6658" width="5.85546875" style="61" customWidth="1"/>
    <col min="6659" max="6659" width="4.140625" style="61" customWidth="1"/>
    <col min="6660" max="6660" width="8.140625" style="61" customWidth="1"/>
    <col min="6661" max="6675" width="7" style="61" customWidth="1"/>
    <col min="6676" max="6676" width="18.28515625" style="61" customWidth="1"/>
    <col min="6677" max="6677" width="2.28515625" style="61" customWidth="1"/>
    <col min="6678" max="6678" width="5.42578125" style="61" customWidth="1"/>
    <col min="6679" max="6912" width="9.140625" style="61"/>
    <col min="6913" max="6913" width="0.85546875" style="61" customWidth="1"/>
    <col min="6914" max="6914" width="5.85546875" style="61" customWidth="1"/>
    <col min="6915" max="6915" width="4.140625" style="61" customWidth="1"/>
    <col min="6916" max="6916" width="8.140625" style="61" customWidth="1"/>
    <col min="6917" max="6931" width="7" style="61" customWidth="1"/>
    <col min="6932" max="6932" width="18.28515625" style="61" customWidth="1"/>
    <col min="6933" max="6933" width="2.28515625" style="61" customWidth="1"/>
    <col min="6934" max="6934" width="5.42578125" style="61" customWidth="1"/>
    <col min="6935" max="7168" width="9.140625" style="61"/>
    <col min="7169" max="7169" width="0.85546875" style="61" customWidth="1"/>
    <col min="7170" max="7170" width="5.85546875" style="61" customWidth="1"/>
    <col min="7171" max="7171" width="4.140625" style="61" customWidth="1"/>
    <col min="7172" max="7172" width="8.140625" style="61" customWidth="1"/>
    <col min="7173" max="7187" width="7" style="61" customWidth="1"/>
    <col min="7188" max="7188" width="18.28515625" style="61" customWidth="1"/>
    <col min="7189" max="7189" width="2.28515625" style="61" customWidth="1"/>
    <col min="7190" max="7190" width="5.42578125" style="61" customWidth="1"/>
    <col min="7191" max="7424" width="9.140625" style="61"/>
    <col min="7425" max="7425" width="0.85546875" style="61" customWidth="1"/>
    <col min="7426" max="7426" width="5.85546875" style="61" customWidth="1"/>
    <col min="7427" max="7427" width="4.140625" style="61" customWidth="1"/>
    <col min="7428" max="7428" width="8.140625" style="61" customWidth="1"/>
    <col min="7429" max="7443" width="7" style="61" customWidth="1"/>
    <col min="7444" max="7444" width="18.28515625" style="61" customWidth="1"/>
    <col min="7445" max="7445" width="2.28515625" style="61" customWidth="1"/>
    <col min="7446" max="7446" width="5.42578125" style="61" customWidth="1"/>
    <col min="7447" max="7680" width="9.140625" style="61"/>
    <col min="7681" max="7681" width="0.85546875" style="61" customWidth="1"/>
    <col min="7682" max="7682" width="5.85546875" style="61" customWidth="1"/>
    <col min="7683" max="7683" width="4.140625" style="61" customWidth="1"/>
    <col min="7684" max="7684" width="8.140625" style="61" customWidth="1"/>
    <col min="7685" max="7699" width="7" style="61" customWidth="1"/>
    <col min="7700" max="7700" width="18.28515625" style="61" customWidth="1"/>
    <col min="7701" max="7701" width="2.28515625" style="61" customWidth="1"/>
    <col min="7702" max="7702" width="5.42578125" style="61" customWidth="1"/>
    <col min="7703" max="7936" width="9.140625" style="61"/>
    <col min="7937" max="7937" width="0.85546875" style="61" customWidth="1"/>
    <col min="7938" max="7938" width="5.85546875" style="61" customWidth="1"/>
    <col min="7939" max="7939" width="4.140625" style="61" customWidth="1"/>
    <col min="7940" max="7940" width="8.140625" style="61" customWidth="1"/>
    <col min="7941" max="7955" width="7" style="61" customWidth="1"/>
    <col min="7956" max="7956" width="18.28515625" style="61" customWidth="1"/>
    <col min="7957" max="7957" width="2.28515625" style="61" customWidth="1"/>
    <col min="7958" max="7958" width="5.42578125" style="61" customWidth="1"/>
    <col min="7959" max="8192" width="9.140625" style="61"/>
    <col min="8193" max="8193" width="0.85546875" style="61" customWidth="1"/>
    <col min="8194" max="8194" width="5.85546875" style="61" customWidth="1"/>
    <col min="8195" max="8195" width="4.140625" style="61" customWidth="1"/>
    <col min="8196" max="8196" width="8.140625" style="61" customWidth="1"/>
    <col min="8197" max="8211" width="7" style="61" customWidth="1"/>
    <col min="8212" max="8212" width="18.28515625" style="61" customWidth="1"/>
    <col min="8213" max="8213" width="2.28515625" style="61" customWidth="1"/>
    <col min="8214" max="8214" width="5.42578125" style="61" customWidth="1"/>
    <col min="8215" max="8448" width="9.140625" style="61"/>
    <col min="8449" max="8449" width="0.85546875" style="61" customWidth="1"/>
    <col min="8450" max="8450" width="5.85546875" style="61" customWidth="1"/>
    <col min="8451" max="8451" width="4.140625" style="61" customWidth="1"/>
    <col min="8452" max="8452" width="8.140625" style="61" customWidth="1"/>
    <col min="8453" max="8467" width="7" style="61" customWidth="1"/>
    <col min="8468" max="8468" width="18.28515625" style="61" customWidth="1"/>
    <col min="8469" max="8469" width="2.28515625" style="61" customWidth="1"/>
    <col min="8470" max="8470" width="5.42578125" style="61" customWidth="1"/>
    <col min="8471" max="8704" width="9.140625" style="61"/>
    <col min="8705" max="8705" width="0.85546875" style="61" customWidth="1"/>
    <col min="8706" max="8706" width="5.85546875" style="61" customWidth="1"/>
    <col min="8707" max="8707" width="4.140625" style="61" customWidth="1"/>
    <col min="8708" max="8708" width="8.140625" style="61" customWidth="1"/>
    <col min="8709" max="8723" width="7" style="61" customWidth="1"/>
    <col min="8724" max="8724" width="18.28515625" style="61" customWidth="1"/>
    <col min="8725" max="8725" width="2.28515625" style="61" customWidth="1"/>
    <col min="8726" max="8726" width="5.42578125" style="61" customWidth="1"/>
    <col min="8727" max="8960" width="9.140625" style="61"/>
    <col min="8961" max="8961" width="0.85546875" style="61" customWidth="1"/>
    <col min="8962" max="8962" width="5.85546875" style="61" customWidth="1"/>
    <col min="8963" max="8963" width="4.140625" style="61" customWidth="1"/>
    <col min="8964" max="8964" width="8.140625" style="61" customWidth="1"/>
    <col min="8965" max="8979" width="7" style="61" customWidth="1"/>
    <col min="8980" max="8980" width="18.28515625" style="61" customWidth="1"/>
    <col min="8981" max="8981" width="2.28515625" style="61" customWidth="1"/>
    <col min="8982" max="8982" width="5.42578125" style="61" customWidth="1"/>
    <col min="8983" max="9216" width="9.140625" style="61"/>
    <col min="9217" max="9217" width="0.85546875" style="61" customWidth="1"/>
    <col min="9218" max="9218" width="5.85546875" style="61" customWidth="1"/>
    <col min="9219" max="9219" width="4.140625" style="61" customWidth="1"/>
    <col min="9220" max="9220" width="8.140625" style="61" customWidth="1"/>
    <col min="9221" max="9235" width="7" style="61" customWidth="1"/>
    <col min="9236" max="9236" width="18.28515625" style="61" customWidth="1"/>
    <col min="9237" max="9237" width="2.28515625" style="61" customWidth="1"/>
    <col min="9238" max="9238" width="5.42578125" style="61" customWidth="1"/>
    <col min="9239" max="9472" width="9.140625" style="61"/>
    <col min="9473" max="9473" width="0.85546875" style="61" customWidth="1"/>
    <col min="9474" max="9474" width="5.85546875" style="61" customWidth="1"/>
    <col min="9475" max="9475" width="4.140625" style="61" customWidth="1"/>
    <col min="9476" max="9476" width="8.140625" style="61" customWidth="1"/>
    <col min="9477" max="9491" width="7" style="61" customWidth="1"/>
    <col min="9492" max="9492" width="18.28515625" style="61" customWidth="1"/>
    <col min="9493" max="9493" width="2.28515625" style="61" customWidth="1"/>
    <col min="9494" max="9494" width="5.42578125" style="61" customWidth="1"/>
    <col min="9495" max="9728" width="9.140625" style="61"/>
    <col min="9729" max="9729" width="0.85546875" style="61" customWidth="1"/>
    <col min="9730" max="9730" width="5.85546875" style="61" customWidth="1"/>
    <col min="9731" max="9731" width="4.140625" style="61" customWidth="1"/>
    <col min="9732" max="9732" width="8.140625" style="61" customWidth="1"/>
    <col min="9733" max="9747" width="7" style="61" customWidth="1"/>
    <col min="9748" max="9748" width="18.28515625" style="61" customWidth="1"/>
    <col min="9749" max="9749" width="2.28515625" style="61" customWidth="1"/>
    <col min="9750" max="9750" width="5.42578125" style="61" customWidth="1"/>
    <col min="9751" max="9984" width="9.140625" style="61"/>
    <col min="9985" max="9985" width="0.85546875" style="61" customWidth="1"/>
    <col min="9986" max="9986" width="5.85546875" style="61" customWidth="1"/>
    <col min="9987" max="9987" width="4.140625" style="61" customWidth="1"/>
    <col min="9988" max="9988" width="8.140625" style="61" customWidth="1"/>
    <col min="9989" max="10003" width="7" style="61" customWidth="1"/>
    <col min="10004" max="10004" width="18.28515625" style="61" customWidth="1"/>
    <col min="10005" max="10005" width="2.28515625" style="61" customWidth="1"/>
    <col min="10006" max="10006" width="5.42578125" style="61" customWidth="1"/>
    <col min="10007" max="10240" width="9.140625" style="61"/>
    <col min="10241" max="10241" width="0.85546875" style="61" customWidth="1"/>
    <col min="10242" max="10242" width="5.85546875" style="61" customWidth="1"/>
    <col min="10243" max="10243" width="4.140625" style="61" customWidth="1"/>
    <col min="10244" max="10244" width="8.140625" style="61" customWidth="1"/>
    <col min="10245" max="10259" width="7" style="61" customWidth="1"/>
    <col min="10260" max="10260" width="18.28515625" style="61" customWidth="1"/>
    <col min="10261" max="10261" width="2.28515625" style="61" customWidth="1"/>
    <col min="10262" max="10262" width="5.42578125" style="61" customWidth="1"/>
    <col min="10263" max="10496" width="9.140625" style="61"/>
    <col min="10497" max="10497" width="0.85546875" style="61" customWidth="1"/>
    <col min="10498" max="10498" width="5.85546875" style="61" customWidth="1"/>
    <col min="10499" max="10499" width="4.140625" style="61" customWidth="1"/>
    <col min="10500" max="10500" width="8.140625" style="61" customWidth="1"/>
    <col min="10501" max="10515" width="7" style="61" customWidth="1"/>
    <col min="10516" max="10516" width="18.28515625" style="61" customWidth="1"/>
    <col min="10517" max="10517" width="2.28515625" style="61" customWidth="1"/>
    <col min="10518" max="10518" width="5.42578125" style="61" customWidth="1"/>
    <col min="10519" max="10752" width="9.140625" style="61"/>
    <col min="10753" max="10753" width="0.85546875" style="61" customWidth="1"/>
    <col min="10754" max="10754" width="5.85546875" style="61" customWidth="1"/>
    <col min="10755" max="10755" width="4.140625" style="61" customWidth="1"/>
    <col min="10756" max="10756" width="8.140625" style="61" customWidth="1"/>
    <col min="10757" max="10771" width="7" style="61" customWidth="1"/>
    <col min="10772" max="10772" width="18.28515625" style="61" customWidth="1"/>
    <col min="10773" max="10773" width="2.28515625" style="61" customWidth="1"/>
    <col min="10774" max="10774" width="5.42578125" style="61" customWidth="1"/>
    <col min="10775" max="11008" width="9.140625" style="61"/>
    <col min="11009" max="11009" width="0.85546875" style="61" customWidth="1"/>
    <col min="11010" max="11010" width="5.85546875" style="61" customWidth="1"/>
    <col min="11011" max="11011" width="4.140625" style="61" customWidth="1"/>
    <col min="11012" max="11012" width="8.140625" style="61" customWidth="1"/>
    <col min="11013" max="11027" width="7" style="61" customWidth="1"/>
    <col min="11028" max="11028" width="18.28515625" style="61" customWidth="1"/>
    <col min="11029" max="11029" width="2.28515625" style="61" customWidth="1"/>
    <col min="11030" max="11030" width="5.42578125" style="61" customWidth="1"/>
    <col min="11031" max="11264" width="9.140625" style="61"/>
    <col min="11265" max="11265" width="0.85546875" style="61" customWidth="1"/>
    <col min="11266" max="11266" width="5.85546875" style="61" customWidth="1"/>
    <col min="11267" max="11267" width="4.140625" style="61" customWidth="1"/>
    <col min="11268" max="11268" width="8.140625" style="61" customWidth="1"/>
    <col min="11269" max="11283" width="7" style="61" customWidth="1"/>
    <col min="11284" max="11284" width="18.28515625" style="61" customWidth="1"/>
    <col min="11285" max="11285" width="2.28515625" style="61" customWidth="1"/>
    <col min="11286" max="11286" width="5.42578125" style="61" customWidth="1"/>
    <col min="11287" max="11520" width="9.140625" style="61"/>
    <col min="11521" max="11521" width="0.85546875" style="61" customWidth="1"/>
    <col min="11522" max="11522" width="5.85546875" style="61" customWidth="1"/>
    <col min="11523" max="11523" width="4.140625" style="61" customWidth="1"/>
    <col min="11524" max="11524" width="8.140625" style="61" customWidth="1"/>
    <col min="11525" max="11539" width="7" style="61" customWidth="1"/>
    <col min="11540" max="11540" width="18.28515625" style="61" customWidth="1"/>
    <col min="11541" max="11541" width="2.28515625" style="61" customWidth="1"/>
    <col min="11542" max="11542" width="5.42578125" style="61" customWidth="1"/>
    <col min="11543" max="11776" width="9.140625" style="61"/>
    <col min="11777" max="11777" width="0.85546875" style="61" customWidth="1"/>
    <col min="11778" max="11778" width="5.85546875" style="61" customWidth="1"/>
    <col min="11779" max="11779" width="4.140625" style="61" customWidth="1"/>
    <col min="11780" max="11780" width="8.140625" style="61" customWidth="1"/>
    <col min="11781" max="11795" width="7" style="61" customWidth="1"/>
    <col min="11796" max="11796" width="18.28515625" style="61" customWidth="1"/>
    <col min="11797" max="11797" width="2.28515625" style="61" customWidth="1"/>
    <col min="11798" max="11798" width="5.42578125" style="61" customWidth="1"/>
    <col min="11799" max="12032" width="9.140625" style="61"/>
    <col min="12033" max="12033" width="0.85546875" style="61" customWidth="1"/>
    <col min="12034" max="12034" width="5.85546875" style="61" customWidth="1"/>
    <col min="12035" max="12035" width="4.140625" style="61" customWidth="1"/>
    <col min="12036" max="12036" width="8.140625" style="61" customWidth="1"/>
    <col min="12037" max="12051" width="7" style="61" customWidth="1"/>
    <col min="12052" max="12052" width="18.28515625" style="61" customWidth="1"/>
    <col min="12053" max="12053" width="2.28515625" style="61" customWidth="1"/>
    <col min="12054" max="12054" width="5.42578125" style="61" customWidth="1"/>
    <col min="12055" max="12288" width="9.140625" style="61"/>
    <col min="12289" max="12289" width="0.85546875" style="61" customWidth="1"/>
    <col min="12290" max="12290" width="5.85546875" style="61" customWidth="1"/>
    <col min="12291" max="12291" width="4.140625" style="61" customWidth="1"/>
    <col min="12292" max="12292" width="8.140625" style="61" customWidth="1"/>
    <col min="12293" max="12307" width="7" style="61" customWidth="1"/>
    <col min="12308" max="12308" width="18.28515625" style="61" customWidth="1"/>
    <col min="12309" max="12309" width="2.28515625" style="61" customWidth="1"/>
    <col min="12310" max="12310" width="5.42578125" style="61" customWidth="1"/>
    <col min="12311" max="12544" width="9.140625" style="61"/>
    <col min="12545" max="12545" width="0.85546875" style="61" customWidth="1"/>
    <col min="12546" max="12546" width="5.85546875" style="61" customWidth="1"/>
    <col min="12547" max="12547" width="4.140625" style="61" customWidth="1"/>
    <col min="12548" max="12548" width="8.140625" style="61" customWidth="1"/>
    <col min="12549" max="12563" width="7" style="61" customWidth="1"/>
    <col min="12564" max="12564" width="18.28515625" style="61" customWidth="1"/>
    <col min="12565" max="12565" width="2.28515625" style="61" customWidth="1"/>
    <col min="12566" max="12566" width="5.42578125" style="61" customWidth="1"/>
    <col min="12567" max="12800" width="9.140625" style="61"/>
    <col min="12801" max="12801" width="0.85546875" style="61" customWidth="1"/>
    <col min="12802" max="12802" width="5.85546875" style="61" customWidth="1"/>
    <col min="12803" max="12803" width="4.140625" style="61" customWidth="1"/>
    <col min="12804" max="12804" width="8.140625" style="61" customWidth="1"/>
    <col min="12805" max="12819" width="7" style="61" customWidth="1"/>
    <col min="12820" max="12820" width="18.28515625" style="61" customWidth="1"/>
    <col min="12821" max="12821" width="2.28515625" style="61" customWidth="1"/>
    <col min="12822" max="12822" width="5.42578125" style="61" customWidth="1"/>
    <col min="12823" max="13056" width="9.140625" style="61"/>
    <col min="13057" max="13057" width="0.85546875" style="61" customWidth="1"/>
    <col min="13058" max="13058" width="5.85546875" style="61" customWidth="1"/>
    <col min="13059" max="13059" width="4.140625" style="61" customWidth="1"/>
    <col min="13060" max="13060" width="8.140625" style="61" customWidth="1"/>
    <col min="13061" max="13075" width="7" style="61" customWidth="1"/>
    <col min="13076" max="13076" width="18.28515625" style="61" customWidth="1"/>
    <col min="13077" max="13077" width="2.28515625" style="61" customWidth="1"/>
    <col min="13078" max="13078" width="5.42578125" style="61" customWidth="1"/>
    <col min="13079" max="13312" width="9.140625" style="61"/>
    <col min="13313" max="13313" width="0.85546875" style="61" customWidth="1"/>
    <col min="13314" max="13314" width="5.85546875" style="61" customWidth="1"/>
    <col min="13315" max="13315" width="4.140625" style="61" customWidth="1"/>
    <col min="13316" max="13316" width="8.140625" style="61" customWidth="1"/>
    <col min="13317" max="13331" width="7" style="61" customWidth="1"/>
    <col min="13332" max="13332" width="18.28515625" style="61" customWidth="1"/>
    <col min="13333" max="13333" width="2.28515625" style="61" customWidth="1"/>
    <col min="13334" max="13334" width="5.42578125" style="61" customWidth="1"/>
    <col min="13335" max="13568" width="9.140625" style="61"/>
    <col min="13569" max="13569" width="0.85546875" style="61" customWidth="1"/>
    <col min="13570" max="13570" width="5.85546875" style="61" customWidth="1"/>
    <col min="13571" max="13571" width="4.140625" style="61" customWidth="1"/>
    <col min="13572" max="13572" width="8.140625" style="61" customWidth="1"/>
    <col min="13573" max="13587" width="7" style="61" customWidth="1"/>
    <col min="13588" max="13588" width="18.28515625" style="61" customWidth="1"/>
    <col min="13589" max="13589" width="2.28515625" style="61" customWidth="1"/>
    <col min="13590" max="13590" width="5.42578125" style="61" customWidth="1"/>
    <col min="13591" max="13824" width="9.140625" style="61"/>
    <col min="13825" max="13825" width="0.85546875" style="61" customWidth="1"/>
    <col min="13826" max="13826" width="5.85546875" style="61" customWidth="1"/>
    <col min="13827" max="13827" width="4.140625" style="61" customWidth="1"/>
    <col min="13828" max="13828" width="8.140625" style="61" customWidth="1"/>
    <col min="13829" max="13843" width="7" style="61" customWidth="1"/>
    <col min="13844" max="13844" width="18.28515625" style="61" customWidth="1"/>
    <col min="13845" max="13845" width="2.28515625" style="61" customWidth="1"/>
    <col min="13846" max="13846" width="5.42578125" style="61" customWidth="1"/>
    <col min="13847" max="14080" width="9.140625" style="61"/>
    <col min="14081" max="14081" width="0.85546875" style="61" customWidth="1"/>
    <col min="14082" max="14082" width="5.85546875" style="61" customWidth="1"/>
    <col min="14083" max="14083" width="4.140625" style="61" customWidth="1"/>
    <col min="14084" max="14084" width="8.140625" style="61" customWidth="1"/>
    <col min="14085" max="14099" width="7" style="61" customWidth="1"/>
    <col min="14100" max="14100" width="18.28515625" style="61" customWidth="1"/>
    <col min="14101" max="14101" width="2.28515625" style="61" customWidth="1"/>
    <col min="14102" max="14102" width="5.42578125" style="61" customWidth="1"/>
    <col min="14103" max="14336" width="9.140625" style="61"/>
    <col min="14337" max="14337" width="0.85546875" style="61" customWidth="1"/>
    <col min="14338" max="14338" width="5.85546875" style="61" customWidth="1"/>
    <col min="14339" max="14339" width="4.140625" style="61" customWidth="1"/>
    <col min="14340" max="14340" width="8.140625" style="61" customWidth="1"/>
    <col min="14341" max="14355" width="7" style="61" customWidth="1"/>
    <col min="14356" max="14356" width="18.28515625" style="61" customWidth="1"/>
    <col min="14357" max="14357" width="2.28515625" style="61" customWidth="1"/>
    <col min="14358" max="14358" width="5.42578125" style="61" customWidth="1"/>
    <col min="14359" max="14592" width="9.140625" style="61"/>
    <col min="14593" max="14593" width="0.85546875" style="61" customWidth="1"/>
    <col min="14594" max="14594" width="5.85546875" style="61" customWidth="1"/>
    <col min="14595" max="14595" width="4.140625" style="61" customWidth="1"/>
    <col min="14596" max="14596" width="8.140625" style="61" customWidth="1"/>
    <col min="14597" max="14611" width="7" style="61" customWidth="1"/>
    <col min="14612" max="14612" width="18.28515625" style="61" customWidth="1"/>
    <col min="14613" max="14613" width="2.28515625" style="61" customWidth="1"/>
    <col min="14614" max="14614" width="5.42578125" style="61" customWidth="1"/>
    <col min="14615" max="14848" width="9.140625" style="61"/>
    <col min="14849" max="14849" width="0.85546875" style="61" customWidth="1"/>
    <col min="14850" max="14850" width="5.85546875" style="61" customWidth="1"/>
    <col min="14851" max="14851" width="4.140625" style="61" customWidth="1"/>
    <col min="14852" max="14852" width="8.140625" style="61" customWidth="1"/>
    <col min="14853" max="14867" width="7" style="61" customWidth="1"/>
    <col min="14868" max="14868" width="18.28515625" style="61" customWidth="1"/>
    <col min="14869" max="14869" width="2.28515625" style="61" customWidth="1"/>
    <col min="14870" max="14870" width="5.42578125" style="61" customWidth="1"/>
    <col min="14871" max="15104" width="9.140625" style="61"/>
    <col min="15105" max="15105" width="0.85546875" style="61" customWidth="1"/>
    <col min="15106" max="15106" width="5.85546875" style="61" customWidth="1"/>
    <col min="15107" max="15107" width="4.140625" style="61" customWidth="1"/>
    <col min="15108" max="15108" width="8.140625" style="61" customWidth="1"/>
    <col min="15109" max="15123" width="7" style="61" customWidth="1"/>
    <col min="15124" max="15124" width="18.28515625" style="61" customWidth="1"/>
    <col min="15125" max="15125" width="2.28515625" style="61" customWidth="1"/>
    <col min="15126" max="15126" width="5.42578125" style="61" customWidth="1"/>
    <col min="15127" max="15360" width="9.140625" style="61"/>
    <col min="15361" max="15361" width="0.85546875" style="61" customWidth="1"/>
    <col min="15362" max="15362" width="5.85546875" style="61" customWidth="1"/>
    <col min="15363" max="15363" width="4.140625" style="61" customWidth="1"/>
    <col min="15364" max="15364" width="8.140625" style="61" customWidth="1"/>
    <col min="15365" max="15379" width="7" style="61" customWidth="1"/>
    <col min="15380" max="15380" width="18.28515625" style="61" customWidth="1"/>
    <col min="15381" max="15381" width="2.28515625" style="61" customWidth="1"/>
    <col min="15382" max="15382" width="5.42578125" style="61" customWidth="1"/>
    <col min="15383" max="15616" width="9.140625" style="61"/>
    <col min="15617" max="15617" width="0.85546875" style="61" customWidth="1"/>
    <col min="15618" max="15618" width="5.85546875" style="61" customWidth="1"/>
    <col min="15619" max="15619" width="4.140625" style="61" customWidth="1"/>
    <col min="15620" max="15620" width="8.140625" style="61" customWidth="1"/>
    <col min="15621" max="15635" width="7" style="61" customWidth="1"/>
    <col min="15636" max="15636" width="18.28515625" style="61" customWidth="1"/>
    <col min="15637" max="15637" width="2.28515625" style="61" customWidth="1"/>
    <col min="15638" max="15638" width="5.42578125" style="61" customWidth="1"/>
    <col min="15639" max="15872" width="9.140625" style="61"/>
    <col min="15873" max="15873" width="0.85546875" style="61" customWidth="1"/>
    <col min="15874" max="15874" width="5.85546875" style="61" customWidth="1"/>
    <col min="15875" max="15875" width="4.140625" style="61" customWidth="1"/>
    <col min="15876" max="15876" width="8.140625" style="61" customWidth="1"/>
    <col min="15877" max="15891" width="7" style="61" customWidth="1"/>
    <col min="15892" max="15892" width="18.28515625" style="61" customWidth="1"/>
    <col min="15893" max="15893" width="2.28515625" style="61" customWidth="1"/>
    <col min="15894" max="15894" width="5.42578125" style="61" customWidth="1"/>
    <col min="15895" max="16128" width="9.140625" style="61"/>
    <col min="16129" max="16129" width="0.85546875" style="61" customWidth="1"/>
    <col min="16130" max="16130" width="5.85546875" style="61" customWidth="1"/>
    <col min="16131" max="16131" width="4.140625" style="61" customWidth="1"/>
    <col min="16132" max="16132" width="8.140625" style="61" customWidth="1"/>
    <col min="16133" max="16147" width="7" style="61" customWidth="1"/>
    <col min="16148" max="16148" width="18.28515625" style="61" customWidth="1"/>
    <col min="16149" max="16149" width="2.28515625" style="61" customWidth="1"/>
    <col min="16150" max="16150" width="5.42578125" style="61" customWidth="1"/>
    <col min="16151" max="16384" width="9.140625" style="61"/>
  </cols>
  <sheetData>
    <row r="1" spans="1:26" s="55" customFormat="1">
      <c r="B1" s="55" t="s">
        <v>7</v>
      </c>
      <c r="C1" s="56">
        <v>7.4</v>
      </c>
      <c r="D1" s="55" t="s">
        <v>103</v>
      </c>
      <c r="T1" s="57"/>
    </row>
    <row r="2" spans="1:26" s="58" customFormat="1">
      <c r="B2" s="55" t="s">
        <v>54</v>
      </c>
      <c r="C2" s="56">
        <v>7.4</v>
      </c>
      <c r="D2" s="55" t="s">
        <v>104</v>
      </c>
      <c r="E2" s="55"/>
      <c r="T2" s="59"/>
    </row>
    <row r="3" spans="1:26" ht="6" customHeight="1">
      <c r="A3" s="60"/>
      <c r="B3" s="60"/>
      <c r="C3" s="60"/>
      <c r="D3" s="60"/>
      <c r="E3" s="60"/>
      <c r="F3" s="60"/>
      <c r="G3" s="60"/>
      <c r="H3" s="60"/>
      <c r="I3" s="60"/>
      <c r="J3" s="60"/>
    </row>
    <row r="4" spans="1:26" s="63" customFormat="1" ht="21" customHeight="1">
      <c r="A4" s="62"/>
      <c r="B4" s="62"/>
      <c r="C4" s="62"/>
      <c r="D4" s="62"/>
      <c r="E4" s="131" t="s">
        <v>71</v>
      </c>
      <c r="F4" s="132"/>
      <c r="G4" s="132"/>
      <c r="H4" s="131" t="s">
        <v>72</v>
      </c>
      <c r="I4" s="132"/>
      <c r="J4" s="132"/>
      <c r="K4" s="131" t="s">
        <v>73</v>
      </c>
      <c r="L4" s="132"/>
      <c r="M4" s="132"/>
      <c r="N4" s="131" t="s">
        <v>74</v>
      </c>
      <c r="O4" s="132"/>
      <c r="P4" s="132"/>
      <c r="Q4" s="131" t="s">
        <v>68</v>
      </c>
      <c r="R4" s="132"/>
      <c r="S4" s="132"/>
      <c r="T4" s="128" t="s">
        <v>12</v>
      </c>
    </row>
    <row r="5" spans="1:26" s="63" customFormat="1" ht="21" customHeight="1">
      <c r="A5" s="133"/>
      <c r="B5" s="133"/>
      <c r="C5" s="133"/>
      <c r="D5" s="134"/>
      <c r="E5" s="64" t="s">
        <v>1</v>
      </c>
      <c r="F5" s="64" t="s">
        <v>2</v>
      </c>
      <c r="G5" s="65" t="s">
        <v>3</v>
      </c>
      <c r="H5" s="64" t="s">
        <v>1</v>
      </c>
      <c r="I5" s="64" t="s">
        <v>2</v>
      </c>
      <c r="J5" s="65" t="s">
        <v>3</v>
      </c>
      <c r="K5" s="64" t="s">
        <v>1</v>
      </c>
      <c r="L5" s="64" t="s">
        <v>2</v>
      </c>
      <c r="M5" s="65" t="s">
        <v>3</v>
      </c>
      <c r="N5" s="64" t="s">
        <v>1</v>
      </c>
      <c r="O5" s="64" t="s">
        <v>2</v>
      </c>
      <c r="P5" s="65" t="s">
        <v>3</v>
      </c>
      <c r="Q5" s="64" t="s">
        <v>1</v>
      </c>
      <c r="R5" s="64" t="s">
        <v>2</v>
      </c>
      <c r="S5" s="65" t="s">
        <v>3</v>
      </c>
      <c r="T5" s="129"/>
    </row>
    <row r="6" spans="1:26" s="63" customFormat="1" ht="21" customHeight="1">
      <c r="A6" s="66"/>
      <c r="B6" s="66"/>
      <c r="C6" s="66"/>
      <c r="D6" s="66"/>
      <c r="E6" s="67" t="s">
        <v>0</v>
      </c>
      <c r="F6" s="67" t="s">
        <v>4</v>
      </c>
      <c r="G6" s="68" t="s">
        <v>5</v>
      </c>
      <c r="H6" s="67" t="s">
        <v>0</v>
      </c>
      <c r="I6" s="67" t="s">
        <v>4</v>
      </c>
      <c r="J6" s="68" t="s">
        <v>5</v>
      </c>
      <c r="K6" s="67" t="s">
        <v>0</v>
      </c>
      <c r="L6" s="67" t="s">
        <v>4</v>
      </c>
      <c r="M6" s="68" t="s">
        <v>5</v>
      </c>
      <c r="N6" s="67" t="s">
        <v>0</v>
      </c>
      <c r="O6" s="67" t="s">
        <v>4</v>
      </c>
      <c r="P6" s="68" t="s">
        <v>5</v>
      </c>
      <c r="Q6" s="67" t="s">
        <v>0</v>
      </c>
      <c r="R6" s="67" t="s">
        <v>4</v>
      </c>
      <c r="S6" s="68" t="s">
        <v>5</v>
      </c>
      <c r="T6" s="130"/>
    </row>
    <row r="7" spans="1:26" s="69" customFormat="1" ht="30.75" customHeight="1">
      <c r="E7" s="135" t="s">
        <v>105</v>
      </c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7"/>
      <c r="T7" s="70"/>
    </row>
    <row r="8" spans="1:26" s="69" customFormat="1" ht="28.5" customHeight="1">
      <c r="A8" s="138" t="s">
        <v>13</v>
      </c>
      <c r="B8" s="138"/>
      <c r="C8" s="138"/>
      <c r="D8" s="139"/>
      <c r="E8" s="71"/>
      <c r="F8" s="71"/>
      <c r="G8" s="71"/>
      <c r="H8" s="72"/>
      <c r="I8" s="72"/>
      <c r="J8" s="71"/>
      <c r="L8" s="72"/>
      <c r="M8" s="71"/>
      <c r="O8" s="72"/>
      <c r="P8" s="71"/>
      <c r="Q8" s="58">
        <v>1236</v>
      </c>
      <c r="R8" s="73">
        <v>232</v>
      </c>
      <c r="S8" s="74">
        <v>1004</v>
      </c>
      <c r="T8" s="75" t="s">
        <v>19</v>
      </c>
      <c r="Z8" s="76"/>
    </row>
    <row r="9" spans="1:26" s="69" customFormat="1" ht="27" customHeight="1">
      <c r="A9" s="77"/>
      <c r="B9" s="77" t="s">
        <v>14</v>
      </c>
      <c r="C9" s="77"/>
      <c r="D9" s="77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>
        <f>SUM(R9:S9)</f>
        <v>267</v>
      </c>
      <c r="R9" s="78">
        <v>118</v>
      </c>
      <c r="S9" s="78">
        <v>149</v>
      </c>
      <c r="T9" s="70" t="s">
        <v>20</v>
      </c>
      <c r="W9" s="76"/>
      <c r="X9" s="76"/>
      <c r="Y9" s="76"/>
    </row>
    <row r="10" spans="1:26" s="69" customFormat="1" ht="27" customHeight="1">
      <c r="A10" s="79"/>
      <c r="B10" s="79" t="s">
        <v>15</v>
      </c>
      <c r="C10" s="79"/>
      <c r="D10" s="80"/>
      <c r="E10" s="78"/>
      <c r="F10" s="81"/>
      <c r="G10" s="78"/>
      <c r="H10" s="78"/>
      <c r="I10" s="81"/>
      <c r="J10" s="78"/>
      <c r="K10" s="78"/>
      <c r="L10" s="81"/>
      <c r="M10" s="78"/>
      <c r="N10" s="78"/>
      <c r="O10" s="81"/>
      <c r="P10" s="78"/>
      <c r="Q10" s="78">
        <f>SUM(R10:S10)</f>
        <v>969</v>
      </c>
      <c r="R10" s="81">
        <v>114</v>
      </c>
      <c r="S10" s="78">
        <v>855</v>
      </c>
      <c r="T10" s="70" t="s">
        <v>21</v>
      </c>
      <c r="X10" s="76"/>
      <c r="Y10" s="76"/>
      <c r="Z10" s="76"/>
    </row>
    <row r="11" spans="1:26" s="69" customFormat="1" ht="27" customHeight="1">
      <c r="A11" s="77"/>
      <c r="B11" s="77" t="s">
        <v>16</v>
      </c>
      <c r="C11" s="77"/>
      <c r="D11" s="77"/>
      <c r="E11" s="78"/>
      <c r="F11" s="81"/>
      <c r="G11" s="78"/>
      <c r="H11" s="78"/>
      <c r="I11" s="81"/>
      <c r="J11" s="78"/>
      <c r="K11" s="78"/>
      <c r="L11" s="81"/>
      <c r="M11" s="78"/>
      <c r="N11" s="78"/>
      <c r="O11" s="81"/>
      <c r="P11" s="78"/>
      <c r="Q11" s="78">
        <v>0</v>
      </c>
      <c r="R11" s="81">
        <v>0</v>
      </c>
      <c r="S11" s="78">
        <v>0</v>
      </c>
      <c r="T11" s="70" t="s">
        <v>106</v>
      </c>
      <c r="W11" s="76"/>
    </row>
    <row r="12" spans="1:26" s="69" customFormat="1" ht="27" customHeight="1">
      <c r="A12" s="77"/>
      <c r="B12" s="77" t="s">
        <v>17</v>
      </c>
      <c r="C12" s="77"/>
      <c r="D12" s="77"/>
      <c r="E12" s="78"/>
      <c r="F12" s="81"/>
      <c r="G12" s="78"/>
      <c r="H12" s="78"/>
      <c r="I12" s="81"/>
      <c r="J12" s="78"/>
      <c r="K12" s="78"/>
      <c r="L12" s="81"/>
      <c r="M12" s="78"/>
      <c r="N12" s="78"/>
      <c r="O12" s="81"/>
      <c r="P12" s="78"/>
      <c r="Q12" s="78">
        <v>0</v>
      </c>
      <c r="R12" s="81">
        <v>0</v>
      </c>
      <c r="S12" s="78">
        <v>0</v>
      </c>
      <c r="T12" s="70" t="s">
        <v>22</v>
      </c>
    </row>
    <row r="13" spans="1:26" s="69" customFormat="1" ht="30.75" customHeight="1">
      <c r="E13" s="140" t="s">
        <v>107</v>
      </c>
      <c r="F13" s="141"/>
      <c r="G13" s="141"/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2"/>
      <c r="T13" s="70"/>
    </row>
    <row r="14" spans="1:26" s="69" customFormat="1" ht="28.5" customHeight="1">
      <c r="A14" s="138" t="s">
        <v>8</v>
      </c>
      <c r="B14" s="138"/>
      <c r="C14" s="138"/>
      <c r="D14" s="139"/>
      <c r="E14" s="71"/>
      <c r="F14" s="71"/>
      <c r="G14" s="71"/>
      <c r="H14" s="72"/>
      <c r="I14" s="72"/>
      <c r="J14" s="71"/>
      <c r="L14" s="72"/>
      <c r="M14" s="71"/>
      <c r="O14" s="72"/>
      <c r="P14" s="71"/>
      <c r="R14" s="72"/>
      <c r="S14" s="71"/>
      <c r="T14" s="75" t="s">
        <v>23</v>
      </c>
    </row>
    <row r="15" spans="1:26" s="69" customFormat="1" ht="27" customHeight="1">
      <c r="B15" s="69" t="s">
        <v>11</v>
      </c>
      <c r="E15" s="78"/>
      <c r="F15" s="81"/>
      <c r="G15" s="78"/>
      <c r="H15" s="82"/>
      <c r="I15" s="81"/>
      <c r="J15" s="78"/>
      <c r="K15" s="82"/>
      <c r="L15" s="81"/>
      <c r="M15" s="78"/>
      <c r="N15" s="82"/>
      <c r="O15" s="81"/>
      <c r="P15" s="78"/>
      <c r="Q15" s="82"/>
      <c r="R15" s="81"/>
      <c r="S15" s="78"/>
      <c r="T15" s="70" t="s">
        <v>24</v>
      </c>
    </row>
    <row r="16" spans="1:26" s="69" customFormat="1" ht="27" customHeight="1">
      <c r="B16" s="69" t="s">
        <v>10</v>
      </c>
      <c r="E16" s="78"/>
      <c r="F16" s="81"/>
      <c r="G16" s="78"/>
      <c r="H16" s="82"/>
      <c r="I16" s="81"/>
      <c r="J16" s="78"/>
      <c r="K16" s="82"/>
      <c r="L16" s="81"/>
      <c r="M16" s="78"/>
      <c r="N16" s="82"/>
      <c r="O16" s="81"/>
      <c r="P16" s="78"/>
      <c r="Q16" s="82">
        <f>R16+S16</f>
        <v>1471</v>
      </c>
      <c r="R16" s="81">
        <v>779</v>
      </c>
      <c r="S16" s="78">
        <v>692</v>
      </c>
      <c r="T16" s="72" t="s">
        <v>25</v>
      </c>
    </row>
    <row r="17" spans="1:20" s="69" customFormat="1" ht="27" customHeight="1">
      <c r="B17" s="69" t="s">
        <v>9</v>
      </c>
      <c r="E17" s="78"/>
      <c r="F17" s="81"/>
      <c r="G17" s="78"/>
      <c r="H17" s="82"/>
      <c r="I17" s="81"/>
      <c r="J17" s="78"/>
      <c r="K17" s="82"/>
      <c r="L17" s="81"/>
      <c r="M17" s="78"/>
      <c r="N17" s="82"/>
      <c r="O17" s="81"/>
      <c r="P17" s="78"/>
      <c r="Q17" s="82">
        <f>R17+S17</f>
        <v>14689</v>
      </c>
      <c r="R17" s="81">
        <v>7756</v>
      </c>
      <c r="S17" s="78">
        <v>6933</v>
      </c>
      <c r="T17" s="72" t="s">
        <v>26</v>
      </c>
    </row>
    <row r="18" spans="1:20" s="69" customFormat="1" ht="27" customHeight="1">
      <c r="B18" s="69" t="s">
        <v>18</v>
      </c>
      <c r="E18" s="78"/>
      <c r="F18" s="81"/>
      <c r="G18" s="78"/>
      <c r="H18" s="82"/>
      <c r="I18" s="81"/>
      <c r="J18" s="78"/>
      <c r="K18" s="82"/>
      <c r="L18" s="81"/>
      <c r="M18" s="78"/>
      <c r="N18" s="82"/>
      <c r="O18" s="81"/>
      <c r="P18" s="78"/>
      <c r="Q18" s="82">
        <f>R18+S18</f>
        <v>4525</v>
      </c>
      <c r="R18" s="81">
        <v>2364</v>
      </c>
      <c r="S18" s="78">
        <v>2161</v>
      </c>
      <c r="T18" s="72" t="s">
        <v>27</v>
      </c>
    </row>
    <row r="19" spans="1:20" ht="6" customHeight="1">
      <c r="E19" s="83"/>
      <c r="F19" s="83"/>
      <c r="G19" s="83"/>
      <c r="H19" s="84"/>
      <c r="I19" s="84"/>
      <c r="J19" s="83"/>
      <c r="L19" s="84"/>
      <c r="M19" s="83"/>
      <c r="O19" s="84"/>
      <c r="P19" s="83"/>
      <c r="R19" s="84"/>
      <c r="S19" s="83"/>
      <c r="T19" s="85"/>
    </row>
    <row r="20" spans="1:20" ht="6" customHeight="1">
      <c r="A20" s="86"/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</row>
    <row r="21" spans="1:20" s="69" customFormat="1" ht="21" customHeight="1">
      <c r="B21" s="87" t="s">
        <v>108</v>
      </c>
      <c r="K21" s="63" t="s">
        <v>109</v>
      </c>
      <c r="T21" s="88"/>
    </row>
    <row r="22" spans="1:20" s="69" customFormat="1" ht="21" customHeight="1">
      <c r="B22" s="87" t="s">
        <v>110</v>
      </c>
      <c r="K22" s="63" t="s">
        <v>111</v>
      </c>
      <c r="T22" s="88"/>
    </row>
  </sheetData>
  <mergeCells count="11">
    <mergeCell ref="A5:D5"/>
    <mergeCell ref="E7:S7"/>
    <mergeCell ref="A8:D8"/>
    <mergeCell ref="E13:S13"/>
    <mergeCell ref="A14:D14"/>
    <mergeCell ref="T4:T6"/>
    <mergeCell ref="E4:G4"/>
    <mergeCell ref="H4:J4"/>
    <mergeCell ref="K4:M4"/>
    <mergeCell ref="N4:P4"/>
    <mergeCell ref="Q4:S4"/>
  </mergeCells>
  <pageMargins left="0.55000000000000004" right="0.35" top="0.79" bottom="0.59" header="0.51" footer="0.51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T-7.1</vt:lpstr>
      <vt:lpstr>7.4 เขต 1</vt:lpstr>
      <vt:lpstr>'7.4 เขต 1'!Print_Area</vt:lpstr>
      <vt:lpstr>'T-7.1'!Print_Area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administrator</cp:lastModifiedBy>
  <cp:lastPrinted>2018-06-06T01:48:20Z</cp:lastPrinted>
  <dcterms:created xsi:type="dcterms:W3CDTF">2004-08-16T17:13:42Z</dcterms:created>
  <dcterms:modified xsi:type="dcterms:W3CDTF">2018-08-10T04:15:45Z</dcterms:modified>
</cp:coreProperties>
</file>