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120" yWindow="30" windowWidth="11715" windowHeight="6045"/>
  </bookViews>
  <sheets>
    <sheet name="T-14.1" sheetId="10" r:id="rId1"/>
    <sheet name="T-14.2" sheetId="11" r:id="rId2"/>
    <sheet name="T-14.3" sheetId="8" r:id="rId3"/>
    <sheet name="T-14.4" sheetId="7" r:id="rId4"/>
    <sheet name="T-14.5" sheetId="9" r:id="rId5"/>
    <sheet name="T-14.6" sheetId="12" r:id="rId6"/>
    <sheet name="T-14.7" sheetId="13" r:id="rId7"/>
    <sheet name="T-14.8" sheetId="14" r:id="rId8"/>
  </sheets>
  <definedNames>
    <definedName name="_xlnm.Print_Area" localSheetId="0">'T-14.1'!$A$1:$P$28</definedName>
    <definedName name="_xlnm.Print_Area" localSheetId="1">'T-14.2'!$A$1:$Q$34</definedName>
    <definedName name="_xlnm.Print_Area" localSheetId="2">'T-14.3'!$A$1:$M$39</definedName>
    <definedName name="_xlnm.Print_Area" localSheetId="3">'T-14.4'!$A$1:$Q$34</definedName>
    <definedName name="_xlnm.Print_Area" localSheetId="4">'T-14.5'!$A$1:$M$39</definedName>
  </definedNames>
  <calcPr calcId="171027"/>
</workbook>
</file>

<file path=xl/calcChain.xml><?xml version="1.0" encoding="utf-8"?>
<calcChain xmlns="http://schemas.openxmlformats.org/spreadsheetml/2006/main">
  <c r="G12" i="14"/>
  <c r="H12"/>
  <c r="I12"/>
  <c r="J12"/>
  <c r="K12"/>
  <c r="L12"/>
  <c r="M12"/>
  <c r="N12"/>
  <c r="O12"/>
  <c r="P12"/>
  <c r="Q12"/>
  <c r="R12"/>
  <c r="F12"/>
  <c r="O10" i="13"/>
  <c r="O12"/>
  <c r="O13"/>
  <c r="O14"/>
  <c r="O15"/>
  <c r="O16"/>
  <c r="O17"/>
  <c r="O18"/>
  <c r="O19"/>
  <c r="O20"/>
  <c r="O23"/>
  <c r="O22" s="1"/>
  <c r="O24"/>
  <c r="O25"/>
  <c r="O26"/>
  <c r="O27"/>
  <c r="O28"/>
  <c r="O30"/>
  <c r="O32"/>
  <c r="O33"/>
  <c r="O34"/>
  <c r="P22"/>
  <c r="R22"/>
  <c r="G22"/>
  <c r="H22"/>
  <c r="I22"/>
  <c r="J22"/>
  <c r="K22"/>
  <c r="L22"/>
  <c r="M22"/>
  <c r="F22"/>
  <c r="S10" l="1"/>
  <c r="S13"/>
  <c r="S12"/>
  <c r="S14"/>
  <c r="S15"/>
  <c r="S16"/>
  <c r="S17"/>
  <c r="S18"/>
  <c r="S19"/>
  <c r="S20"/>
  <c r="S23"/>
  <c r="S24"/>
  <c r="S25"/>
  <c r="S26"/>
  <c r="S27"/>
  <c r="S28"/>
  <c r="S30"/>
  <c r="S32"/>
  <c r="S33"/>
  <c r="S34"/>
  <c r="Q23"/>
  <c r="Q24"/>
  <c r="Q25"/>
  <c r="Q26"/>
  <c r="Q27"/>
  <c r="Q28"/>
  <c r="Q30"/>
  <c r="Q32"/>
  <c r="Q33"/>
  <c r="Q34"/>
  <c r="Q12"/>
  <c r="Q13"/>
  <c r="Q14"/>
  <c r="Q15"/>
  <c r="Q16"/>
  <c r="Q17"/>
  <c r="Q18"/>
  <c r="Q19"/>
  <c r="Q20"/>
  <c r="Q10"/>
  <c r="P10"/>
  <c r="R10"/>
  <c r="S22" l="1"/>
  <c r="Q22"/>
</calcChain>
</file>

<file path=xl/sharedStrings.xml><?xml version="1.0" encoding="utf-8"?>
<sst xmlns="http://schemas.openxmlformats.org/spreadsheetml/2006/main" count="920" uniqueCount="310">
  <si>
    <t>ตาราง</t>
  </si>
  <si>
    <t>บริษัท</t>
  </si>
  <si>
    <t>จำกัด</t>
  </si>
  <si>
    <t>ปี</t>
  </si>
  <si>
    <t>ห้างหุ้นส่วน</t>
  </si>
  <si>
    <t>สามัญนิติบุคคล</t>
  </si>
  <si>
    <t>บริษัทมหาชน</t>
  </si>
  <si>
    <t>Public company</t>
  </si>
  <si>
    <t>Ordinary</t>
  </si>
  <si>
    <t>partnership</t>
  </si>
  <si>
    <t>Limited</t>
  </si>
  <si>
    <t>Total</t>
  </si>
  <si>
    <t>Company</t>
  </si>
  <si>
    <t>limited</t>
  </si>
  <si>
    <t>Year</t>
  </si>
  <si>
    <t>รวมยอด</t>
  </si>
  <si>
    <t>หมวดธุรกิจ</t>
  </si>
  <si>
    <t>Category</t>
  </si>
  <si>
    <t>การทำเหมืองแร่ และเหมืองหิน</t>
  </si>
  <si>
    <t>การผลิต</t>
  </si>
  <si>
    <t>การก่อสร้าง</t>
  </si>
  <si>
    <t>การศึกษา</t>
  </si>
  <si>
    <t>Mining and quarrying</t>
  </si>
  <si>
    <t>Manufacturing</t>
  </si>
  <si>
    <t>Construction</t>
  </si>
  <si>
    <t>Education</t>
  </si>
  <si>
    <t>อำเภอ</t>
  </si>
  <si>
    <t>District</t>
  </si>
  <si>
    <t xml:space="preserve">              </t>
  </si>
  <si>
    <t xml:space="preserve">               </t>
  </si>
  <si>
    <t xml:space="preserve">                </t>
  </si>
  <si>
    <t>Table</t>
  </si>
  <si>
    <t>ราย</t>
  </si>
  <si>
    <t>Authorized Capital</t>
  </si>
  <si>
    <t>บริษัทจำกัด</t>
  </si>
  <si>
    <t>ห้างหุ้นส่วนจำกัด</t>
  </si>
  <si>
    <t>Company limited</t>
  </si>
  <si>
    <t>Limited partnership</t>
  </si>
  <si>
    <t>ห้างหุ้นส่วนสามัญนิติบุคคล</t>
  </si>
  <si>
    <t>Ordinary partnership</t>
  </si>
  <si>
    <t>บริษัทมหาชนจำกัด</t>
  </si>
  <si>
    <t>Public company limited</t>
  </si>
  <si>
    <t>Case</t>
  </si>
  <si>
    <r>
      <t>ทุนจดทะเบียน</t>
    </r>
    <r>
      <rPr>
        <vertAlign val="superscript"/>
        <sz val="13"/>
        <rFont val="TH SarabunPSK"/>
        <family val="2"/>
      </rPr>
      <t>1/</t>
    </r>
  </si>
  <si>
    <t xml:space="preserve">  </t>
  </si>
  <si>
    <t xml:space="preserve">      1/    หน่วยเป็นพันบาท   Unit of Thousand baht</t>
  </si>
  <si>
    <t>เกษตรกรรม การป่าไม้ และการประมง</t>
  </si>
  <si>
    <t>ไฟฟ้า ก๊าซ ไอน้ำ และระบบการปรับอากาศ</t>
  </si>
  <si>
    <t xml:space="preserve">    รวมถึงกิจกรรมที่เกี่ยวข้อง</t>
  </si>
  <si>
    <t xml:space="preserve">    และจักรยานยนต์</t>
  </si>
  <si>
    <t>กิจกรรมเกี่ยวกับอสังหาริมทรัพย์</t>
  </si>
  <si>
    <t xml:space="preserve">    การประกันสังคมภาคบังคับ</t>
  </si>
  <si>
    <t>กิจกรรมการบริการด้านอื่นๆ</t>
  </si>
  <si>
    <t>กิจกรรมการจ้างงานในครัวเรือน กิจกรรมการผลิต</t>
  </si>
  <si>
    <t>Agriculture, forestry and fishing</t>
  </si>
  <si>
    <t>การจัดหาน้ำ การจัดการน้ำเสีย และของเสีย</t>
  </si>
  <si>
    <t>การขายส่ง และการขายปลีก การซ่อมยานยนต์</t>
  </si>
  <si>
    <t xml:space="preserve">การขนส่ง และสถานที่เก็บสินค้า </t>
  </si>
  <si>
    <t>ที่พักแรม และบริการด้านอาหาร</t>
  </si>
  <si>
    <t>ข้อมูลข่าวสาร และการสื่อสาร</t>
  </si>
  <si>
    <t>กิจกรรมทางการเงิน และการประกันภัย</t>
  </si>
  <si>
    <t>กิจกรรมการบริหาร และบริการสนับสนุน</t>
  </si>
  <si>
    <t>การบริหารราชการ การป้องกันประเทศ และ</t>
  </si>
  <si>
    <t>กิจกรรมด้านสุขภาพ และงานสังคมสงเคราะห์</t>
  </si>
  <si>
    <t>ศิลปะ ความบันเทิง และนันทนาการ</t>
  </si>
  <si>
    <t xml:space="preserve">    สินค้า และบริการที่ทำขึ้นเองเพื่อใช้ในครัวเรือน</t>
  </si>
  <si>
    <t>กิจกรรมขององค์การระหว่างประเทศ และภาคีสมาชิก</t>
  </si>
  <si>
    <t xml:space="preserve">Water supply; sewerage, waste management </t>
  </si>
  <si>
    <t xml:space="preserve">    and remediation activities</t>
  </si>
  <si>
    <t xml:space="preserve">Wholesale and retail trade; repair of motor </t>
  </si>
  <si>
    <t xml:space="preserve">    vehicles and motorcycles</t>
  </si>
  <si>
    <t>Transportation and storage</t>
  </si>
  <si>
    <t>Accommodation and food service activities</t>
  </si>
  <si>
    <t>Information and communication</t>
  </si>
  <si>
    <t>Financial and insurance activities</t>
  </si>
  <si>
    <t>Real estate activities</t>
  </si>
  <si>
    <t>Professional, scientific and technical activities</t>
  </si>
  <si>
    <t>Administrative and support service activities</t>
  </si>
  <si>
    <t xml:space="preserve">Public administration and defence; </t>
  </si>
  <si>
    <t>Human health and social work activities</t>
  </si>
  <si>
    <t>Arts, entertainment and recreation</t>
  </si>
  <si>
    <t>Other service activities</t>
  </si>
  <si>
    <t>Activities of extraterritorial organizations and bodies</t>
  </si>
  <si>
    <t xml:space="preserve">Activities of households as employers; </t>
  </si>
  <si>
    <t xml:space="preserve">    undifferentiated goods and services-producing </t>
  </si>
  <si>
    <t xml:space="preserve">    activities of households for own use</t>
  </si>
  <si>
    <t>กิจกรรมวิชาชีพ วิทยาศาสตร์ และกิจกรรมทางวิชาการ</t>
  </si>
  <si>
    <t>Electricity, gas, steam and air conditioning supply</t>
  </si>
  <si>
    <t xml:space="preserve">    compulsory social security</t>
  </si>
  <si>
    <t>ประเภทการจดทะเบียน Type of Registration</t>
  </si>
  <si>
    <t>ทะเบียนนิติบุคคลที่คงอยู่ และทุนจดทะเบียน จำแนกตามประเภทการจดทะเบียน พ.ศ. 2550 - 2559</t>
  </si>
  <si>
    <t>Registered of Juristic Person and Authorized Capital by Type of Registration: 2007 - 2016</t>
  </si>
  <si>
    <t>2550 (2007)</t>
  </si>
  <si>
    <t>2551 (2008)</t>
  </si>
  <si>
    <t>2552 (2009)</t>
  </si>
  <si>
    <t>2553 (2010)</t>
  </si>
  <si>
    <t>2554 (2011)</t>
  </si>
  <si>
    <t>2555 (2012)</t>
  </si>
  <si>
    <t>2556 (2013)</t>
  </si>
  <si>
    <t>2557 (2014)</t>
  </si>
  <si>
    <t>2558 (2015)</t>
  </si>
  <si>
    <t>2559 (2016)</t>
  </si>
  <si>
    <t xml:space="preserve">    ที่มา:   สำนักงานพาณิชย์จังหวัดสุราษฎร์ธานี</t>
  </si>
  <si>
    <t>Source:   Surat Thani Provincial Commercial Office</t>
  </si>
  <si>
    <t>ทะเบียนนิติบุคคลใหม่ จำแนกตามประเภทการจดทะเบียน และหมวดธุรกิจ พ.ศ. 2559</t>
  </si>
  <si>
    <t>New Registered of Juristic Person by Type of Registration and Category: 2016</t>
  </si>
  <si>
    <t>อำเภอเมืองสุราษฎร์ธานี</t>
  </si>
  <si>
    <t>อำเภอกาญจนดิษฐ์</t>
  </si>
  <si>
    <t>อำเภอดอนสัก</t>
  </si>
  <si>
    <t>อำเภอเกาะสมุย</t>
  </si>
  <si>
    <t>อำเภอเกาะพะงัน</t>
  </si>
  <si>
    <t>อำเภอไชยา</t>
  </si>
  <si>
    <t>อำเภอท่าชนะ</t>
  </si>
  <si>
    <t>อำเภอคีรีรัฐนิคม</t>
  </si>
  <si>
    <t>อำเภอบ้านตาขุน</t>
  </si>
  <si>
    <t>อำเภอพนม</t>
  </si>
  <si>
    <t>อำเภอท่าฉาง</t>
  </si>
  <si>
    <t>อำเภอบ้านนาสาร</t>
  </si>
  <si>
    <t>อำเภอบ้านนาเดิม</t>
  </si>
  <si>
    <t>อำเภอเคียนซา</t>
  </si>
  <si>
    <t>อำเภอเวียงสระ</t>
  </si>
  <si>
    <t>อำเภอพระแสง</t>
  </si>
  <si>
    <t>อำเภอพุนพิน</t>
  </si>
  <si>
    <t>อำเภอชัยบุรี</t>
  </si>
  <si>
    <t>อำเภอวิภาวดี</t>
  </si>
  <si>
    <t>Mueang Surat Thani District</t>
  </si>
  <si>
    <t>Kanchanadit District</t>
  </si>
  <si>
    <t>Don Sak District</t>
  </si>
  <si>
    <t>Koh Samui District</t>
  </si>
  <si>
    <t>Koh Pha-ngan District</t>
  </si>
  <si>
    <t>Chaiya District</t>
  </si>
  <si>
    <t>Tha Chana District</t>
  </si>
  <si>
    <t>Khiri Rat Nikhom District</t>
  </si>
  <si>
    <t>Ban Ta Khun District</t>
  </si>
  <si>
    <t>Phanom District</t>
  </si>
  <si>
    <t>Tha Chang District</t>
  </si>
  <si>
    <t>Ban Na San district</t>
  </si>
  <si>
    <t>Ban Na Doem District</t>
  </si>
  <si>
    <t>Khian Sa District</t>
  </si>
  <si>
    <t>Wiang Sa District</t>
  </si>
  <si>
    <t>Phrasaeng District</t>
  </si>
  <si>
    <t>Phunphin District</t>
  </si>
  <si>
    <t>Chai Buri District</t>
  </si>
  <si>
    <t>Vibhavadi  District</t>
  </si>
  <si>
    <t xml:space="preserve"> -</t>
  </si>
  <si>
    <t>ทะเบียนนิติบุคคลที่คงอยู่ จำแนกตามประเภทการจดทะเบียน และหมวดธุรกิจ พ.ศ. 2559</t>
  </si>
  <si>
    <t>Registered of Juristic Person by Type of Registration and Category: 2016</t>
  </si>
  <si>
    <t>Source:   Surat Thani Provincial Business Development Office</t>
  </si>
  <si>
    <t>ทะเบียนนิติบุคคลใหม่ และทุนจดทะเบียน จำแนกตามประเภทการจดทะเบียน เป็นรายอำเภอ พ.ศ. 2559</t>
  </si>
  <si>
    <t>New Registered of Juristic Person and Authorized Capital by Type of Registration and District: 2016</t>
  </si>
  <si>
    <t xml:space="preserve">    ที่มา:   สำนักงานพาณิชย์จังหวัดสุราษฎ์ธานี</t>
  </si>
  <si>
    <t>Source:  Surat Thani Provincial Business Development Office</t>
  </si>
  <si>
    <t>ทะเบียนนิติบุคคลที่คงอยู่ และทุนจดทะเบียน จำแนกตามประเภทการจดทะเบียน เป็นรายอำเภอ พ.ศ. 2559</t>
  </si>
  <si>
    <t>Registered of Juristic Person and Authorized Capital by Type of Registration and District: 2016</t>
  </si>
  <si>
    <t xml:space="preserve">ตาราง </t>
  </si>
  <si>
    <t>ใบอนุญาตประกอบธุรกิจเกี่ยวกับยา พ.ศ. 2555 - 2559</t>
  </si>
  <si>
    <t>Licence Concerning Drug: 2012 - 2016</t>
  </si>
  <si>
    <t>ยาแผนปัจจุบัน</t>
  </si>
  <si>
    <t>ยาแผนโบราณ</t>
  </si>
  <si>
    <t>Modern drug</t>
  </si>
  <si>
    <t>Traditional drug</t>
  </si>
  <si>
    <t>ขย2.</t>
  </si>
  <si>
    <t>ขย3.</t>
  </si>
  <si>
    <t>นยบ.</t>
  </si>
  <si>
    <t xml:space="preserve">A licence to sell </t>
  </si>
  <si>
    <t xml:space="preserve">A licence </t>
  </si>
  <si>
    <t>A licence</t>
  </si>
  <si>
    <t xml:space="preserve">only ready-packed </t>
  </si>
  <si>
    <t xml:space="preserve"> to sell </t>
  </si>
  <si>
    <t>นย1.</t>
  </si>
  <si>
    <t xml:space="preserve">to import </t>
  </si>
  <si>
    <t>modern drugs</t>
  </si>
  <si>
    <t>only</t>
  </si>
  <si>
    <t>ผย1.</t>
  </si>
  <si>
    <t>A licence to</t>
  </si>
  <si>
    <t>ขยบ.</t>
  </si>
  <si>
    <t>ผยบ.</t>
  </si>
  <si>
    <t xml:space="preserve">or order </t>
  </si>
  <si>
    <t>ขย1.</t>
  </si>
  <si>
    <t>which are not</t>
  </si>
  <si>
    <t>ready-packed</t>
  </si>
  <si>
    <t xml:space="preserve"> A licence to </t>
  </si>
  <si>
    <t xml:space="preserve"> import or</t>
  </si>
  <si>
    <t xml:space="preserve"> A licence</t>
  </si>
  <si>
    <t>traditional</t>
  </si>
  <si>
    <t xml:space="preserve">dangerous or </t>
  </si>
  <si>
    <t xml:space="preserve"> modern drug</t>
  </si>
  <si>
    <t xml:space="preserve">produce </t>
  </si>
  <si>
    <t xml:space="preserve">order drug </t>
  </si>
  <si>
    <t>to sell</t>
  </si>
  <si>
    <t xml:space="preserve">to produce </t>
  </si>
  <si>
    <t xml:space="preserve">drug </t>
  </si>
  <si>
    <t xml:space="preserve">to sell </t>
  </si>
  <si>
    <t>specially-controlled</t>
  </si>
  <si>
    <t xml:space="preserve">for </t>
  </si>
  <si>
    <t>modern</t>
  </si>
  <si>
    <t>into the</t>
  </si>
  <si>
    <t xml:space="preserve">traditional </t>
  </si>
  <si>
    <t xml:space="preserve">into the </t>
  </si>
  <si>
    <t>modern drug.</t>
  </si>
  <si>
    <t>drug.</t>
  </si>
  <si>
    <t>veterinary use.</t>
  </si>
  <si>
    <t>Kingdom.</t>
  </si>
  <si>
    <t>หมายเหตุ:</t>
  </si>
  <si>
    <t>Note:</t>
  </si>
  <si>
    <t>ที่มา:</t>
  </si>
  <si>
    <t>สำนักงานคณะกรรมการอาหารและยา  กระทรวงสาธารณสุข</t>
  </si>
  <si>
    <t>Source:</t>
  </si>
  <si>
    <t>Food and Drug Adminstration,  Ministry of Public Heath</t>
  </si>
  <si>
    <t>ดัชนีราคาผู้บริโภคทั่วไป จำแนกตามหมวดสินค้า พ.ศ. 2556 - 2559</t>
  </si>
  <si>
    <t>General Consumer Price Index by Commodity Group: 2013 - 2016</t>
  </si>
  <si>
    <t>หมวดสินค้า</t>
  </si>
  <si>
    <t>ดัชนีราคาผู้บริโภคทั่วไป</t>
  </si>
  <si>
    <t>อัตราเงินเฟ้อ</t>
  </si>
  <si>
    <t>Commodity group</t>
  </si>
  <si>
    <t>สัดส่วน</t>
  </si>
  <si>
    <t>General Consumer Price Index</t>
  </si>
  <si>
    <t>Inflation Rate</t>
  </si>
  <si>
    <t>น้ำหนักปีฐาน</t>
  </si>
  <si>
    <t>2556</t>
  </si>
  <si>
    <t>Weight</t>
  </si>
  <si>
    <t>(2013)</t>
  </si>
  <si>
    <t>(2014)</t>
  </si>
  <si>
    <t>(2015)</t>
  </si>
  <si>
    <t>(2016)</t>
  </si>
  <si>
    <t>รวมทุกรายการ</t>
  </si>
  <si>
    <t>All commodities</t>
  </si>
  <si>
    <t>หมวดอาหารและเครื่องดื่ม</t>
  </si>
  <si>
    <t>Food and beverages</t>
  </si>
  <si>
    <t>ข้าว แป้ง และผลิตภัณฑ์จากแป้ง</t>
  </si>
  <si>
    <t>Rice flour and cereal products</t>
  </si>
  <si>
    <t>เนื้อสัตว์ เป็ดไก่ และสัตว์น้ำ</t>
  </si>
  <si>
    <t>Meat, poultry and fish</t>
  </si>
  <si>
    <t>ไข่ และผลิตภัณฑ์นม</t>
  </si>
  <si>
    <t>Eggs and dairy products</t>
  </si>
  <si>
    <t>ผัก และผลไม้</t>
  </si>
  <si>
    <t>Vegetables and fruits</t>
  </si>
  <si>
    <t>เครื่องประกอบอาหาร</t>
  </si>
  <si>
    <t>Seasonings and condiments</t>
  </si>
  <si>
    <t>เครื่องดื่มไม่มีแอลกอฮอล์</t>
  </si>
  <si>
    <t>Non-alcoholic beverages</t>
  </si>
  <si>
    <t>อาหารบริโภค-ในบ้าน</t>
  </si>
  <si>
    <t>Prepared food at home</t>
  </si>
  <si>
    <t>อาหารบริโภค-นอกบ้าน</t>
  </si>
  <si>
    <t>Food away from home</t>
  </si>
  <si>
    <t>หมวดอื่นๆ ไม่ใช่อาหารและเครื่องดื่ม</t>
  </si>
  <si>
    <t>Non-food and beverages</t>
  </si>
  <si>
    <t>หมวดเครื่องนุ่งห่ม และรองเท้า</t>
  </si>
  <si>
    <t>Apparel and footware</t>
  </si>
  <si>
    <t>หมวดเคหสถาน</t>
  </si>
  <si>
    <t>Housing and furnishing</t>
  </si>
  <si>
    <t>หมวดการตรวจรักษา และบริการส่วนบุคคล</t>
  </si>
  <si>
    <t>Medical and personal care</t>
  </si>
  <si>
    <t>หมวดพาหนะ การขนส่ง และการสื่อสาร</t>
  </si>
  <si>
    <t>Transportation and communication</t>
  </si>
  <si>
    <t>หมวดการบันเทิง การอ่าน และการศึกษา</t>
  </si>
  <si>
    <t>Recreation and education</t>
  </si>
  <si>
    <t>หมวดยาสูบ และเครื่องดื่มมีแอลกอฮอล์</t>
  </si>
  <si>
    <t>Tobacco and alcoholic beverages</t>
  </si>
  <si>
    <r>
      <t xml:space="preserve">ดัชนีราคาผู้บริโภคพื้นฐาน </t>
    </r>
    <r>
      <rPr>
        <b/>
        <vertAlign val="superscript"/>
        <sz val="11"/>
        <rFont val="TH SarabunPSK"/>
        <family val="2"/>
      </rPr>
      <t>1/</t>
    </r>
  </si>
  <si>
    <r>
      <t xml:space="preserve">Core consumer price index </t>
    </r>
    <r>
      <rPr>
        <b/>
        <vertAlign val="superscript"/>
        <sz val="10"/>
        <rFont val="TH SarabunPSK"/>
        <family val="2"/>
      </rPr>
      <t>1/</t>
    </r>
  </si>
  <si>
    <t>กลุ่มอาหารสด และพลังงาน</t>
  </si>
  <si>
    <t>Raw food and energy</t>
  </si>
  <si>
    <t>อาหารสด</t>
  </si>
  <si>
    <t>Raw food</t>
  </si>
  <si>
    <t>พลังงาน</t>
  </si>
  <si>
    <t>Energy</t>
  </si>
  <si>
    <r>
      <t xml:space="preserve">  1/  ดัชนีราคาผู้บริโภคพื้นฐาน คือดัชนีราคาผู้บริโภคทั่วไปที่หักรายการสินค้ากลุ่มอาหารสดและพลังงาน            1/  </t>
    </r>
    <r>
      <rPr>
        <sz val="12"/>
        <rFont val="TH SarabunPSK"/>
        <family val="2"/>
      </rPr>
      <t xml:space="preserve">The core consumer price index is the general consumer price index excluding raw food and energy items. </t>
    </r>
  </si>
  <si>
    <r>
      <t xml:space="preserve">ที่มา: สำนักดัชนีเศรษฐกิจการค้า  สำนักงานปลัดกระทรวง  กระทรวงพาณิชย์                                         </t>
    </r>
    <r>
      <rPr>
        <sz val="12"/>
        <rFont val="TH SarabunPSK"/>
        <family val="2"/>
      </rPr>
      <t>Source: Bureau of Trade and Economic Indices, Office of the Permanent Secretary, Ministry of Commerce</t>
    </r>
  </si>
  <si>
    <t>ดัชนีราคาผู้บริโภคทั่วไป เป็นรายจังหวัด ภาคใต้ พ.ศ. 2556 - 2559</t>
  </si>
  <si>
    <t>General Consumer Price Index by Province of Southern Region: 2013 - 2016</t>
  </si>
  <si>
    <t>จังหวัด</t>
  </si>
  <si>
    <t>Province</t>
  </si>
  <si>
    <t>ทั่วราชอาณาจักร</t>
  </si>
  <si>
    <t>Whole Kingdom</t>
  </si>
  <si>
    <t>ภาคใต้</t>
  </si>
  <si>
    <t>นครศรีธรรมราช</t>
  </si>
  <si>
    <t>กระบี่</t>
  </si>
  <si>
    <t>พังงา</t>
  </si>
  <si>
    <t>ภูเก็ต</t>
  </si>
  <si>
    <t>สุราษฏร์ธานี</t>
  </si>
  <si>
    <t>ระนอง</t>
  </si>
  <si>
    <t>ชุมพร</t>
  </si>
  <si>
    <t>สงขลา</t>
  </si>
  <si>
    <t>สตูล</t>
  </si>
  <si>
    <t>ตรัง</t>
  </si>
  <si>
    <t>พัทลุง</t>
  </si>
  <si>
    <t>ปัตตานี</t>
  </si>
  <si>
    <t>ยะลา</t>
  </si>
  <si>
    <t>นราธิวาส</t>
  </si>
  <si>
    <t xml:space="preserve">        ที่มา:   สำนักดัชนีเศรษฐกิจการค้า  สำนักงานปลัดกระทรวง  กระทรวงพาณิชย์</t>
  </si>
  <si>
    <t>Source:  Bureau of Trade and Economic Indices, Office of the Permanent Secretary, Ministry of Commerce</t>
  </si>
  <si>
    <t>[2558 (2015)= 100]</t>
  </si>
  <si>
    <t>ข้อมูล ณ วันที่ ๑๗ สิงหาคม พ.ศ. ๒๕๖๐</t>
  </si>
  <si>
    <r>
      <t>Data as of August 17</t>
    </r>
    <r>
      <rPr>
        <vertAlign val="superscript"/>
        <sz val="12"/>
        <rFont val="TH SarabunPSK"/>
        <family val="2"/>
      </rPr>
      <t>th</t>
    </r>
    <r>
      <rPr>
        <sz val="12"/>
        <rFont val="TH SarabunPSK"/>
        <family val="2"/>
      </rPr>
      <t>,2017</t>
    </r>
  </si>
  <si>
    <t>Southern Region</t>
  </si>
  <si>
    <t>Nakhon Si Thammarat</t>
  </si>
  <si>
    <t>Krabi</t>
  </si>
  <si>
    <t>Phangnga</t>
  </si>
  <si>
    <t>Phuket</t>
  </si>
  <si>
    <t>Surat Thani</t>
  </si>
  <si>
    <t>Ranong</t>
  </si>
  <si>
    <t>Chumphon</t>
  </si>
  <si>
    <t>Songkhla</t>
  </si>
  <si>
    <t>Satun</t>
  </si>
  <si>
    <t>Trang</t>
  </si>
  <si>
    <t>Phatthalung</t>
  </si>
  <si>
    <t>Pattani</t>
  </si>
  <si>
    <t>Yala</t>
  </si>
  <si>
    <t>Narathiwat</t>
  </si>
</sst>
</file>

<file path=xl/styles.xml><?xml version="1.0" encoding="utf-8"?>
<styleSheet xmlns="http://schemas.openxmlformats.org/spreadsheetml/2006/main">
  <numFmts count="7">
    <numFmt numFmtId="41" formatCode="_-* #,##0_-;\-* #,##0_-;_-* &quot;-&quot;_-;_-@_-"/>
    <numFmt numFmtId="43" formatCode="_-* #,##0.00_-;\-* #,##0.00_-;_-* &quot;-&quot;??_-;_-@_-"/>
    <numFmt numFmtId="187" formatCode="_(* #,##0.00_);_(* \(#,##0.00\);_(* &quot;-&quot;??_);_(@_)"/>
    <numFmt numFmtId="188" formatCode="_-* #,##0_-;\-* #,##0_-;_-* &quot;-&quot;??_-;_-@_-"/>
    <numFmt numFmtId="189" formatCode="0.0"/>
    <numFmt numFmtId="190" formatCode="_(* #,##0_);_(* \(#,##0\);_(* &quot;-&quot;??_);_(@_)"/>
    <numFmt numFmtId="191" formatCode="_(* #,##0.0_);_(* \(#,##0.0\);_(* &quot;-&quot;??_);_(@_)"/>
  </numFmts>
  <fonts count="25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sz val="14"/>
      <name val="AngsanaUPC"/>
      <family val="1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vertAlign val="superscript"/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4"/>
      <name val="Cordia New"/>
      <charset val="222"/>
    </font>
    <font>
      <b/>
      <sz val="9"/>
      <name val="TH SarabunPSK"/>
      <family val="2"/>
    </font>
    <font>
      <b/>
      <i/>
      <sz val="12"/>
      <name val="TH SarabunPSK"/>
      <family val="2"/>
    </font>
    <font>
      <sz val="10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b/>
      <sz val="11.5"/>
      <name val="TH SarabunPSK"/>
      <family val="2"/>
    </font>
    <font>
      <sz val="11.5"/>
      <name val="TH SarabunPSK"/>
      <family val="2"/>
    </font>
    <font>
      <b/>
      <vertAlign val="superscript"/>
      <sz val="11"/>
      <name val="TH SarabunPSK"/>
      <family val="2"/>
    </font>
    <font>
      <b/>
      <vertAlign val="superscript"/>
      <sz val="10"/>
      <name val="TH SarabunPSK"/>
      <family val="2"/>
    </font>
    <font>
      <b/>
      <sz val="13"/>
      <color indexed="8"/>
      <name val="TH SarabunPSK"/>
      <family val="2"/>
    </font>
    <font>
      <sz val="13"/>
      <color indexed="8"/>
      <name val="TH SarabunPSK"/>
      <family val="2"/>
    </font>
    <font>
      <sz val="8"/>
      <name val="MS Sans Serif"/>
    </font>
    <font>
      <vertAlign val="superscript"/>
      <sz val="12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187" fontId="3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43" fontId="11" fillId="0" borderId="0" applyFont="0" applyFill="0" applyBorder="0" applyAlignment="0" applyProtection="0"/>
    <xf numFmtId="0" fontId="1" fillId="0" borderId="0"/>
    <xf numFmtId="0" fontId="1" fillId="0" borderId="0"/>
  </cellStyleXfs>
  <cellXfs count="284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Border="1"/>
    <xf numFmtId="0" fontId="4" fillId="0" borderId="0" xfId="0" applyFont="1" applyBorder="1"/>
    <xf numFmtId="0" fontId="6" fillId="0" borderId="0" xfId="0" applyFont="1"/>
    <xf numFmtId="0" fontId="7" fillId="0" borderId="0" xfId="0" applyFont="1" applyBorder="1"/>
    <xf numFmtId="0" fontId="6" fillId="0" borderId="0" xfId="0" applyFont="1" applyBorder="1"/>
    <xf numFmtId="0" fontId="5" fillId="0" borderId="1" xfId="0" applyFont="1" applyBorder="1"/>
    <xf numFmtId="0" fontId="5" fillId="0" borderId="0" xfId="0" applyFont="1"/>
    <xf numFmtId="0" fontId="7" fillId="0" borderId="2" xfId="0" applyFont="1" applyBorder="1"/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5" xfId="0" applyFont="1" applyBorder="1"/>
    <xf numFmtId="0" fontId="7" fillId="0" borderId="4" xfId="0" applyFont="1" applyBorder="1"/>
    <xf numFmtId="0" fontId="5" fillId="0" borderId="10" xfId="0" applyFont="1" applyBorder="1"/>
    <xf numFmtId="0" fontId="5" fillId="0" borderId="7" xfId="0" applyFont="1" applyBorder="1"/>
    <xf numFmtId="0" fontId="5" fillId="0" borderId="6" xfId="0" applyFont="1" applyBorder="1"/>
    <xf numFmtId="0" fontId="7" fillId="0" borderId="0" xfId="0" applyFont="1"/>
    <xf numFmtId="0" fontId="7" fillId="0" borderId="0" xfId="0" applyFont="1" applyAlignment="1">
      <alignment vertical="center"/>
    </xf>
    <xf numFmtId="0" fontId="7" fillId="0" borderId="3" xfId="0" applyFont="1" applyBorder="1"/>
    <xf numFmtId="0" fontId="7" fillId="0" borderId="4" xfId="0" applyFont="1" applyBorder="1" applyAlignment="1">
      <alignment horizontal="center"/>
    </xf>
    <xf numFmtId="0" fontId="9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/>
    </xf>
    <xf numFmtId="0" fontId="9" fillId="0" borderId="9" xfId="0" applyFont="1" applyBorder="1" applyAlignment="1">
      <alignment horizontal="center"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/>
    <xf numFmtId="0" fontId="9" fillId="0" borderId="2" xfId="0" applyFont="1" applyBorder="1"/>
    <xf numFmtId="0" fontId="9" fillId="0" borderId="2" xfId="0" applyFont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9" fillId="0" borderId="8" xfId="0" applyFont="1" applyBorder="1"/>
    <xf numFmtId="0" fontId="9" fillId="0" borderId="4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9" fillId="0" borderId="0" xfId="3" applyFont="1" applyBorder="1" applyAlignment="1">
      <alignment horizontal="left" vertical="center"/>
    </xf>
    <xf numFmtId="0" fontId="9" fillId="0" borderId="0" xfId="3" applyFont="1" applyBorder="1" applyAlignment="1">
      <alignment vertical="center"/>
    </xf>
    <xf numFmtId="0" fontId="9" fillId="0" borderId="9" xfId="0" applyFont="1" applyBorder="1"/>
    <xf numFmtId="0" fontId="10" fillId="0" borderId="4" xfId="0" applyFont="1" applyBorder="1" applyAlignment="1">
      <alignment horizontal="center"/>
    </xf>
    <xf numFmtId="0" fontId="9" fillId="0" borderId="4" xfId="4" applyFont="1" applyBorder="1" applyAlignment="1">
      <alignment vertical="center"/>
    </xf>
    <xf numFmtId="0" fontId="7" fillId="0" borderId="8" xfId="0" applyFont="1" applyBorder="1" applyAlignment="1">
      <alignment horizontal="right"/>
    </xf>
    <xf numFmtId="0" fontId="7" fillId="0" borderId="4" xfId="0" applyFont="1" applyBorder="1" applyAlignment="1">
      <alignment horizontal="right"/>
    </xf>
    <xf numFmtId="0" fontId="6" fillId="0" borderId="5" xfId="0" applyFont="1" applyBorder="1"/>
    <xf numFmtId="0" fontId="6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8" xfId="0" applyFont="1" applyBorder="1"/>
    <xf numFmtId="0" fontId="6" fillId="0" borderId="8" xfId="0" applyFont="1" applyBorder="1" applyAlignment="1">
      <alignment horizontal="right"/>
    </xf>
    <xf numFmtId="0" fontId="7" fillId="0" borderId="9" xfId="0" applyFont="1" applyBorder="1" applyAlignment="1">
      <alignment horizontal="right" vertical="center"/>
    </xf>
    <xf numFmtId="188" fontId="6" fillId="0" borderId="8" xfId="5" applyNumberFormat="1" applyFont="1" applyBorder="1"/>
    <xf numFmtId="188" fontId="6" fillId="0" borderId="4" xfId="5" applyNumberFormat="1" applyFont="1" applyBorder="1"/>
    <xf numFmtId="188" fontId="9" fillId="0" borderId="8" xfId="5" applyNumberFormat="1" applyFont="1" applyBorder="1"/>
    <xf numFmtId="188" fontId="9" fillId="0" borderId="9" xfId="5" applyNumberFormat="1" applyFont="1" applyBorder="1"/>
    <xf numFmtId="188" fontId="9" fillId="0" borderId="0" xfId="5" applyNumberFormat="1" applyFont="1" applyBorder="1"/>
    <xf numFmtId="188" fontId="9" fillId="0" borderId="9" xfId="5" applyNumberFormat="1" applyFont="1" applyBorder="1" applyAlignment="1">
      <alignment horizontal="right"/>
    </xf>
    <xf numFmtId="188" fontId="9" fillId="0" borderId="0" xfId="5" applyNumberFormat="1" applyFont="1" applyBorder="1" applyAlignment="1">
      <alignment horizontal="right"/>
    </xf>
    <xf numFmtId="188" fontId="9" fillId="0" borderId="8" xfId="5" applyNumberFormat="1" applyFont="1" applyBorder="1" applyAlignment="1">
      <alignment horizontal="right"/>
    </xf>
    <xf numFmtId="188" fontId="7" fillId="0" borderId="8" xfId="5" applyNumberFormat="1" applyFont="1" applyBorder="1"/>
    <xf numFmtId="188" fontId="7" fillId="0" borderId="9" xfId="5" applyNumberFormat="1" applyFont="1" applyBorder="1"/>
    <xf numFmtId="188" fontId="7" fillId="0" borderId="0" xfId="5" applyNumberFormat="1" applyFont="1" applyBorder="1"/>
    <xf numFmtId="188" fontId="7" fillId="0" borderId="9" xfId="5" applyNumberFormat="1" applyFont="1" applyBorder="1" applyAlignment="1">
      <alignment horizontal="right"/>
    </xf>
    <xf numFmtId="188" fontId="7" fillId="0" borderId="0" xfId="5" applyNumberFormat="1" applyFont="1" applyBorder="1" applyAlignment="1">
      <alignment horizontal="right"/>
    </xf>
    <xf numFmtId="0" fontId="4" fillId="0" borderId="0" xfId="2" applyFont="1"/>
    <xf numFmtId="189" fontId="4" fillId="0" borderId="0" xfId="2" applyNumberFormat="1" applyFont="1" applyAlignment="1">
      <alignment horizontal="center"/>
    </xf>
    <xf numFmtId="0" fontId="4" fillId="0" borderId="0" xfId="2" applyNumberFormat="1" applyFont="1"/>
    <xf numFmtId="190" fontId="5" fillId="0" borderId="1" xfId="1" applyNumberFormat="1" applyFont="1" applyBorder="1" applyAlignment="1">
      <alignment vertical="center"/>
    </xf>
    <xf numFmtId="190" fontId="5" fillId="0" borderId="0" xfId="1" applyNumberFormat="1" applyFont="1" applyAlignment="1">
      <alignment vertical="center"/>
    </xf>
    <xf numFmtId="190" fontId="7" fillId="0" borderId="0" xfId="1" applyNumberFormat="1" applyFont="1" applyAlignment="1">
      <alignment vertical="center"/>
    </xf>
    <xf numFmtId="0" fontId="7" fillId="0" borderId="2" xfId="2" applyFont="1" applyBorder="1" applyAlignment="1">
      <alignment horizontal="center" vertical="center"/>
    </xf>
    <xf numFmtId="190" fontId="9" fillId="0" borderId="0" xfId="1" applyNumberFormat="1" applyFont="1" applyAlignment="1">
      <alignment vertical="center"/>
    </xf>
    <xf numFmtId="0" fontId="7" fillId="0" borderId="0" xfId="2" applyFont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41" fontId="7" fillId="0" borderId="4" xfId="1" applyNumberFormat="1" applyFont="1" applyBorder="1" applyAlignment="1" applyProtection="1">
      <alignment horizontal="center" vertical="center"/>
    </xf>
    <xf numFmtId="41" fontId="6" fillId="0" borderId="9" xfId="1" applyNumberFormat="1" applyFont="1" applyBorder="1" applyAlignment="1" applyProtection="1">
      <alignment vertical="center"/>
    </xf>
    <xf numFmtId="41" fontId="6" fillId="0" borderId="0" xfId="1" applyNumberFormat="1" applyFont="1" applyBorder="1" applyAlignment="1" applyProtection="1">
      <alignment horizontal="right" vertical="center"/>
    </xf>
    <xf numFmtId="41" fontId="6" fillId="0" borderId="0" xfId="1" applyNumberFormat="1" applyFont="1" applyBorder="1" applyAlignment="1" applyProtection="1">
      <alignment vertical="center"/>
    </xf>
    <xf numFmtId="41" fontId="6" fillId="0" borderId="4" xfId="1" applyNumberFormat="1" applyFont="1" applyBorder="1" applyAlignment="1" applyProtection="1">
      <alignment horizontal="right" vertical="center"/>
    </xf>
    <xf numFmtId="190" fontId="12" fillId="0" borderId="0" xfId="1" applyNumberFormat="1" applyFont="1" applyAlignment="1">
      <alignment vertical="center"/>
    </xf>
    <xf numFmtId="41" fontId="7" fillId="0" borderId="9" xfId="1" applyNumberFormat="1" applyFont="1" applyBorder="1" applyAlignment="1" applyProtection="1">
      <alignment vertical="center"/>
    </xf>
    <xf numFmtId="41" fontId="7" fillId="0" borderId="0" xfId="1" applyNumberFormat="1" applyFont="1" applyBorder="1" applyAlignment="1" applyProtection="1">
      <alignment vertical="center"/>
    </xf>
    <xf numFmtId="41" fontId="7" fillId="0" borderId="4" xfId="1" applyNumberFormat="1" applyFont="1" applyBorder="1" applyAlignment="1" applyProtection="1">
      <alignment vertical="center"/>
    </xf>
    <xf numFmtId="190" fontId="9" fillId="0" borderId="0" xfId="1" applyNumberFormat="1" applyFont="1" applyBorder="1" applyAlignment="1">
      <alignment vertical="center"/>
    </xf>
    <xf numFmtId="190" fontId="9" fillId="0" borderId="6" xfId="1" applyNumberFormat="1" applyFont="1" applyBorder="1" applyAlignment="1">
      <alignment vertical="center"/>
    </xf>
    <xf numFmtId="190" fontId="9" fillId="0" borderId="10" xfId="1" applyNumberFormat="1" applyFont="1" applyBorder="1" applyAlignment="1">
      <alignment vertical="center"/>
    </xf>
    <xf numFmtId="190" fontId="9" fillId="0" borderId="1" xfId="1" applyNumberFormat="1" applyFont="1" applyBorder="1" applyAlignment="1">
      <alignment vertical="center"/>
    </xf>
    <xf numFmtId="190" fontId="9" fillId="0" borderId="6" xfId="1" applyNumberFormat="1" applyFont="1" applyBorder="1" applyAlignment="1" applyProtection="1">
      <alignment vertical="center"/>
    </xf>
    <xf numFmtId="190" fontId="9" fillId="0" borderId="10" xfId="1" applyNumberFormat="1" applyFont="1" applyBorder="1" applyAlignment="1" applyProtection="1">
      <alignment vertical="center"/>
    </xf>
    <xf numFmtId="190" fontId="9" fillId="0" borderId="1" xfId="1" applyNumberFormat="1" applyFont="1" applyBorder="1" applyAlignment="1" applyProtection="1">
      <alignment vertical="center"/>
    </xf>
    <xf numFmtId="190" fontId="9" fillId="0" borderId="2" xfId="1" applyNumberFormat="1" applyFont="1" applyBorder="1" applyAlignment="1">
      <alignment vertical="center"/>
    </xf>
    <xf numFmtId="190" fontId="9" fillId="0" borderId="2" xfId="1" applyNumberFormat="1" applyFont="1" applyBorder="1" applyAlignment="1" applyProtection="1">
      <alignment vertical="center"/>
    </xf>
    <xf numFmtId="190" fontId="9" fillId="0" borderId="0" xfId="1" applyNumberFormat="1" applyFont="1" applyBorder="1" applyAlignment="1" applyProtection="1">
      <alignment vertical="center"/>
    </xf>
    <xf numFmtId="190" fontId="9" fillId="0" borderId="0" xfId="1" applyNumberFormat="1" applyFont="1" applyBorder="1" applyAlignment="1">
      <alignment horizontal="right" vertical="center"/>
    </xf>
    <xf numFmtId="0" fontId="9" fillId="0" borderId="0" xfId="2" applyFont="1"/>
    <xf numFmtId="0" fontId="9" fillId="0" borderId="0" xfId="2" applyFont="1" applyAlignment="1">
      <alignment horizontal="right"/>
    </xf>
    <xf numFmtId="190" fontId="9" fillId="0" borderId="0" xfId="1" applyNumberFormat="1" applyFont="1" applyFill="1" applyAlignment="1">
      <alignment vertical="center"/>
    </xf>
    <xf numFmtId="190" fontId="13" fillId="0" borderId="0" xfId="1" applyNumberFormat="1" applyFont="1" applyFill="1" applyAlignment="1">
      <alignment vertical="center"/>
    </xf>
    <xf numFmtId="189" fontId="4" fillId="0" borderId="0" xfId="0" applyNumberFormat="1" applyFont="1" applyAlignment="1">
      <alignment horizontal="center"/>
    </xf>
    <xf numFmtId="0" fontId="4" fillId="0" borderId="0" xfId="0" applyFont="1" applyBorder="1" applyAlignment="1">
      <alignment horizontal="left"/>
    </xf>
    <xf numFmtId="0" fontId="14" fillId="0" borderId="0" xfId="0" applyFont="1" applyBorder="1"/>
    <xf numFmtId="0" fontId="14" fillId="0" borderId="0" xfId="0" applyFont="1"/>
    <xf numFmtId="0" fontId="15" fillId="0" borderId="0" xfId="0" applyFont="1" applyAlignment="1">
      <alignment horizontal="right"/>
    </xf>
    <xf numFmtId="0" fontId="14" fillId="0" borderId="0" xfId="0" applyFont="1" applyAlignment="1">
      <alignment horizontal="right"/>
    </xf>
    <xf numFmtId="0" fontId="14" fillId="0" borderId="0" xfId="0" applyFont="1" applyBorder="1" applyAlignment="1">
      <alignment horizontal="center"/>
    </xf>
    <xf numFmtId="0" fontId="9" fillId="0" borderId="5" xfId="0" applyFont="1" applyBorder="1"/>
    <xf numFmtId="0" fontId="9" fillId="0" borderId="0" xfId="0" applyFont="1"/>
    <xf numFmtId="0" fontId="9" fillId="0" borderId="8" xfId="0" applyFont="1" applyBorder="1" applyAlignment="1">
      <alignment horizontal="center"/>
    </xf>
    <xf numFmtId="0" fontId="9" fillId="0" borderId="0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 shrinkToFit="1"/>
    </xf>
    <xf numFmtId="0" fontId="9" fillId="0" borderId="1" xfId="0" applyFont="1" applyBorder="1"/>
    <xf numFmtId="0" fontId="15" fillId="0" borderId="0" xfId="0" applyFont="1" applyBorder="1" applyAlignment="1">
      <alignment horizontal="center" vertical="center" shrinkToFit="1"/>
    </xf>
    <xf numFmtId="0" fontId="15" fillId="0" borderId="8" xfId="0" applyFont="1" applyBorder="1" applyAlignment="1">
      <alignment horizontal="center" vertical="center" shrinkToFit="1"/>
    </xf>
    <xf numFmtId="0" fontId="15" fillId="0" borderId="3" xfId="0" applyFont="1" applyBorder="1" applyAlignment="1">
      <alignment horizontal="center" vertical="center" shrinkToFit="1"/>
    </xf>
    <xf numFmtId="0" fontId="15" fillId="0" borderId="11" xfId="0" applyFont="1" applyBorder="1" applyAlignment="1">
      <alignment horizontal="center" vertical="center" shrinkToFit="1"/>
    </xf>
    <xf numFmtId="0" fontId="15" fillId="0" borderId="0" xfId="0" quotePrefix="1" applyFont="1" applyBorder="1" applyAlignment="1">
      <alignment horizontal="center" vertical="center"/>
    </xf>
    <xf numFmtId="0" fontId="15" fillId="0" borderId="9" xfId="0" applyFont="1" applyBorder="1"/>
    <xf numFmtId="0" fontId="15" fillId="0" borderId="0" xfId="0" applyFont="1" applyBorder="1"/>
    <xf numFmtId="0" fontId="15" fillId="0" borderId="4" xfId="0" quotePrefix="1" applyFont="1" applyBorder="1" applyAlignment="1">
      <alignment horizontal="center" vertical="center"/>
    </xf>
    <xf numFmtId="0" fontId="15" fillId="0" borderId="0" xfId="0" applyFont="1"/>
    <xf numFmtId="0" fontId="16" fillId="0" borderId="0" xfId="0" applyFont="1"/>
    <xf numFmtId="0" fontId="16" fillId="0" borderId="0" xfId="0" applyFont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191" fontId="10" fillId="0" borderId="0" xfId="5" applyNumberFormat="1" applyFont="1" applyBorder="1" applyAlignment="1">
      <alignment vertical="center"/>
    </xf>
    <xf numFmtId="191" fontId="10" fillId="0" borderId="9" xfId="5" applyNumberFormat="1" applyFont="1" applyBorder="1" applyAlignment="1">
      <alignment vertical="center"/>
    </xf>
    <xf numFmtId="191" fontId="10" fillId="0" borderId="4" xfId="5" applyNumberFormat="1" applyFont="1" applyBorder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0" fillId="0" borderId="0" xfId="0" applyFont="1"/>
    <xf numFmtId="191" fontId="17" fillId="0" borderId="0" xfId="5" applyNumberFormat="1" applyFont="1" applyBorder="1" applyAlignment="1">
      <alignment vertical="center"/>
    </xf>
    <xf numFmtId="0" fontId="17" fillId="0" borderId="0" xfId="0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191" fontId="9" fillId="0" borderId="0" xfId="5" applyNumberFormat="1" applyFont="1" applyBorder="1" applyAlignment="1">
      <alignment vertical="center"/>
    </xf>
    <xf numFmtId="191" fontId="9" fillId="0" borderId="9" xfId="5" applyNumberFormat="1" applyFont="1" applyBorder="1" applyAlignment="1">
      <alignment vertical="center"/>
    </xf>
    <xf numFmtId="191" fontId="9" fillId="0" borderId="4" xfId="5" applyNumberFormat="1" applyFont="1" applyBorder="1" applyAlignment="1">
      <alignment vertical="center"/>
    </xf>
    <xf numFmtId="191" fontId="18" fillId="0" borderId="0" xfId="5" applyNumberFormat="1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15" fillId="0" borderId="1" xfId="0" applyFont="1" applyBorder="1"/>
    <xf numFmtId="0" fontId="15" fillId="0" borderId="1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191" fontId="9" fillId="0" borderId="1" xfId="5" applyNumberFormat="1" applyFont="1" applyBorder="1" applyAlignment="1">
      <alignment vertical="center"/>
    </xf>
    <xf numFmtId="191" fontId="9" fillId="0" borderId="6" xfId="5" applyNumberFormat="1" applyFont="1" applyBorder="1" applyAlignment="1">
      <alignment vertical="center"/>
    </xf>
    <xf numFmtId="191" fontId="9" fillId="0" borderId="10" xfId="5" applyNumberFormat="1" applyFont="1" applyBorder="1" applyAlignment="1">
      <alignment vertical="center"/>
    </xf>
    <xf numFmtId="191" fontId="18" fillId="0" borderId="1" xfId="5" applyNumberFormat="1" applyFont="1" applyBorder="1" applyAlignment="1">
      <alignment vertical="center"/>
    </xf>
    <xf numFmtId="0" fontId="18" fillId="0" borderId="1" xfId="0" applyFont="1" applyBorder="1" applyAlignment="1">
      <alignment vertical="center"/>
    </xf>
    <xf numFmtId="0" fontId="15" fillId="0" borderId="0" xfId="0" applyFont="1" applyAlignment="1">
      <alignment horizontal="left"/>
    </xf>
    <xf numFmtId="0" fontId="18" fillId="0" borderId="0" xfId="0" applyFont="1"/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21" fillId="0" borderId="0" xfId="6" applyFont="1" applyBorder="1" applyAlignment="1">
      <alignment horizontal="left" vertical="center"/>
    </xf>
    <xf numFmtId="0" fontId="21" fillId="0" borderId="0" xfId="6" quotePrefix="1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17" fontId="22" fillId="0" borderId="0" xfId="6" applyNumberFormat="1" applyFont="1" applyBorder="1" applyAlignment="1">
      <alignment horizontal="left" vertical="center"/>
    </xf>
    <xf numFmtId="0" fontId="7" fillId="0" borderId="0" xfId="7" applyFont="1" applyBorder="1"/>
    <xf numFmtId="0" fontId="22" fillId="0" borderId="0" xfId="6" applyFont="1" applyBorder="1" applyAlignment="1">
      <alignment horizontal="left" vertical="center"/>
    </xf>
    <xf numFmtId="17" fontId="22" fillId="0" borderId="0" xfId="6" applyNumberFormat="1" applyFont="1" applyBorder="1" applyAlignment="1">
      <alignment horizontal="left"/>
    </xf>
    <xf numFmtId="0" fontId="7" fillId="0" borderId="0" xfId="6" applyFont="1" applyBorder="1" applyAlignment="1">
      <alignment horizontal="left"/>
    </xf>
    <xf numFmtId="0" fontId="22" fillId="0" borderId="0" xfId="6" applyFont="1" applyBorder="1" applyAlignment="1">
      <alignment horizontal="left"/>
    </xf>
    <xf numFmtId="0" fontId="9" fillId="0" borderId="1" xfId="0" applyFont="1" applyBorder="1" applyAlignment="1">
      <alignment vertical="center"/>
    </xf>
    <xf numFmtId="0" fontId="9" fillId="0" borderId="0" xfId="0" applyFont="1" applyAlignment="1">
      <alignment horizontal="left"/>
    </xf>
    <xf numFmtId="0" fontId="9" fillId="0" borderId="0" xfId="0" applyFont="1" applyBorder="1" applyAlignment="1"/>
    <xf numFmtId="2" fontId="10" fillId="0" borderId="4" xfId="0" applyNumberFormat="1" applyFont="1" applyBorder="1" applyAlignment="1">
      <alignment horizontal="right"/>
    </xf>
    <xf numFmtId="191" fontId="9" fillId="0" borderId="4" xfId="5" applyNumberFormat="1" applyFont="1" applyBorder="1" applyAlignment="1">
      <alignment horizontal="right" vertical="center"/>
    </xf>
    <xf numFmtId="2" fontId="9" fillId="0" borderId="4" xfId="0" applyNumberFormat="1" applyFont="1" applyBorder="1" applyAlignment="1">
      <alignment horizontal="right"/>
    </xf>
    <xf numFmtId="0" fontId="9" fillId="0" borderId="4" xfId="0" applyFont="1" applyBorder="1" applyAlignment="1">
      <alignment horizontal="right"/>
    </xf>
    <xf numFmtId="0" fontId="9" fillId="0" borderId="6" xfId="0" applyFont="1" applyBorder="1" applyAlignment="1">
      <alignment horizontal="right"/>
    </xf>
    <xf numFmtId="189" fontId="9" fillId="0" borderId="4" xfId="0" applyNumberFormat="1" applyFont="1" applyBorder="1"/>
    <xf numFmtId="0" fontId="9" fillId="0" borderId="4" xfId="0" applyFont="1" applyBorder="1"/>
    <xf numFmtId="0" fontId="9" fillId="0" borderId="6" xfId="0" applyFont="1" applyBorder="1"/>
    <xf numFmtId="189" fontId="9" fillId="0" borderId="6" xfId="0" applyNumberFormat="1" applyFont="1" applyBorder="1"/>
    <xf numFmtId="189" fontId="10" fillId="0" borderId="4" xfId="0" applyNumberFormat="1" applyFont="1" applyBorder="1"/>
    <xf numFmtId="189" fontId="10" fillId="0" borderId="4" xfId="5" applyNumberFormat="1" applyFont="1" applyBorder="1" applyAlignment="1">
      <alignment vertical="center"/>
    </xf>
    <xf numFmtId="2" fontId="10" fillId="0" borderId="0" xfId="0" applyNumberFormat="1" applyFont="1" applyBorder="1" applyAlignment="1">
      <alignment horizontal="right"/>
    </xf>
    <xf numFmtId="2" fontId="10" fillId="0" borderId="9" xfId="0" applyNumberFormat="1" applyFont="1" applyBorder="1" applyAlignment="1">
      <alignment horizontal="right"/>
    </xf>
    <xf numFmtId="2" fontId="10" fillId="0" borderId="0" xfId="5" applyNumberFormat="1" applyFont="1" applyBorder="1" applyAlignment="1">
      <alignment vertical="center"/>
    </xf>
    <xf numFmtId="189" fontId="9" fillId="0" borderId="4" xfId="5" applyNumberFormat="1" applyFont="1" applyBorder="1" applyAlignment="1">
      <alignment vertical="center"/>
    </xf>
    <xf numFmtId="189" fontId="9" fillId="0" borderId="0" xfId="5" applyNumberFormat="1" applyFont="1" applyBorder="1" applyAlignment="1">
      <alignment vertical="center"/>
    </xf>
    <xf numFmtId="189" fontId="9" fillId="0" borderId="6" xfId="5" applyNumberFormat="1" applyFont="1" applyBorder="1" applyAlignment="1">
      <alignment vertical="center"/>
    </xf>
    <xf numFmtId="0" fontId="23" fillId="2" borderId="0" xfId="0" applyFont="1" applyFill="1" applyAlignment="1">
      <alignment horizontal="center" vertical="center" wrapText="1"/>
    </xf>
    <xf numFmtId="0" fontId="23" fillId="0" borderId="0" xfId="0" applyFont="1" applyFill="1" applyAlignment="1">
      <alignment horizontal="center" vertical="center" wrapText="1"/>
    </xf>
    <xf numFmtId="0" fontId="23" fillId="0" borderId="9" xfId="0" applyFont="1" applyFill="1" applyBorder="1" applyAlignment="1">
      <alignment horizontal="center" vertical="center" wrapText="1"/>
    </xf>
    <xf numFmtId="0" fontId="23" fillId="0" borderId="0" xfId="0" applyFont="1" applyFill="1" applyAlignment="1">
      <alignment horizontal="right" vertical="center" wrapText="1"/>
    </xf>
    <xf numFmtId="41" fontId="7" fillId="0" borderId="4" xfId="1" applyNumberFormat="1" applyFont="1" applyBorder="1" applyAlignment="1" applyProtection="1">
      <alignment horizontal="right" vertical="center"/>
    </xf>
    <xf numFmtId="41" fontId="7" fillId="0" borderId="0" xfId="1" applyNumberFormat="1" applyFont="1" applyBorder="1" applyAlignment="1" applyProtection="1">
      <alignment horizontal="right" vertical="center"/>
    </xf>
    <xf numFmtId="0" fontId="23" fillId="0" borderId="4" xfId="0" applyFont="1" applyFill="1" applyBorder="1" applyAlignment="1">
      <alignment horizontal="right" vertical="center" wrapText="1"/>
    </xf>
    <xf numFmtId="0" fontId="23" fillId="0" borderId="9" xfId="0" applyFont="1" applyFill="1" applyBorder="1" applyAlignment="1">
      <alignment horizontal="right" vertical="center" wrapText="1"/>
    </xf>
    <xf numFmtId="0" fontId="23" fillId="2" borderId="0" xfId="0" applyFont="1" applyFill="1" applyAlignment="1">
      <alignment horizontal="right" vertical="center" wrapText="1"/>
    </xf>
    <xf numFmtId="2" fontId="10" fillId="0" borderId="8" xfId="0" applyNumberFormat="1" applyFont="1" applyBorder="1" applyAlignment="1">
      <alignment horizontal="right"/>
    </xf>
    <xf numFmtId="0" fontId="16" fillId="0" borderId="4" xfId="0" quotePrefix="1" applyFont="1" applyBorder="1" applyAlignment="1">
      <alignment horizontal="right" vertical="center"/>
    </xf>
    <xf numFmtId="189" fontId="10" fillId="0" borderId="4" xfId="0" applyNumberFormat="1" applyFont="1" applyBorder="1" applyAlignment="1">
      <alignment vertical="center"/>
    </xf>
    <xf numFmtId="189" fontId="10" fillId="0" borderId="0" xfId="0" applyNumberFormat="1" applyFont="1" applyBorder="1" applyAlignment="1">
      <alignment vertical="center"/>
    </xf>
    <xf numFmtId="0" fontId="7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3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7" fillId="0" borderId="14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7" fillId="0" borderId="3" xfId="1" applyNumberFormat="1" applyFont="1" applyBorder="1" applyAlignment="1" applyProtection="1">
      <alignment horizontal="center" vertical="center"/>
    </xf>
    <xf numFmtId="0" fontId="7" fillId="0" borderId="2" xfId="1" applyNumberFormat="1" applyFont="1" applyBorder="1" applyAlignment="1" applyProtection="1">
      <alignment horizontal="center" vertical="center"/>
    </xf>
    <xf numFmtId="0" fontId="7" fillId="0" borderId="11" xfId="1" applyNumberFormat="1" applyFont="1" applyBorder="1" applyAlignment="1" applyProtection="1">
      <alignment horizontal="center" vertical="center"/>
    </xf>
    <xf numFmtId="0" fontId="7" fillId="0" borderId="6" xfId="1" applyNumberFormat="1" applyFont="1" applyBorder="1" applyAlignment="1">
      <alignment horizontal="center" vertical="center"/>
    </xf>
    <xf numFmtId="0" fontId="7" fillId="0" borderId="1" xfId="1" applyNumberFormat="1" applyFont="1" applyBorder="1" applyAlignment="1">
      <alignment horizontal="center" vertical="center"/>
    </xf>
    <xf numFmtId="0" fontId="7" fillId="0" borderId="10" xfId="1" applyNumberFormat="1" applyFont="1" applyBorder="1" applyAlignment="1">
      <alignment horizontal="center" vertical="center"/>
    </xf>
    <xf numFmtId="0" fontId="7" fillId="0" borderId="6" xfId="1" applyNumberFormat="1" applyFont="1" applyBorder="1" applyAlignment="1" applyProtection="1">
      <alignment horizontal="center" vertical="center"/>
    </xf>
    <xf numFmtId="0" fontId="7" fillId="0" borderId="1" xfId="1" applyNumberFormat="1" applyFont="1" applyBorder="1" applyAlignment="1" applyProtection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11" xfId="1" applyNumberFormat="1" applyFont="1" applyBorder="1" applyAlignment="1">
      <alignment horizontal="center" vertical="center"/>
    </xf>
    <xf numFmtId="49" fontId="7" fillId="0" borderId="0" xfId="1" applyNumberFormat="1" applyFont="1" applyBorder="1" applyAlignment="1" applyProtection="1">
      <alignment horizontal="center" vertical="center"/>
    </xf>
    <xf numFmtId="49" fontId="7" fillId="0" borderId="0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 applyProtection="1">
      <alignment horizontal="center" vertical="center"/>
    </xf>
    <xf numFmtId="49" fontId="7" fillId="0" borderId="11" xfId="1" applyNumberFormat="1" applyFont="1" applyBorder="1" applyAlignment="1" applyProtection="1">
      <alignment horizontal="center" vertical="center"/>
    </xf>
    <xf numFmtId="49" fontId="7" fillId="0" borderId="4" xfId="1" applyNumberFormat="1" applyFont="1" applyBorder="1" applyAlignment="1">
      <alignment horizontal="center" vertical="center"/>
    </xf>
    <xf numFmtId="49" fontId="7" fillId="0" borderId="9" xfId="1" applyNumberFormat="1" applyFont="1" applyBorder="1" applyAlignment="1">
      <alignment horizontal="center" vertical="center"/>
    </xf>
    <xf numFmtId="49" fontId="7" fillId="0" borderId="4" xfId="1" applyNumberFormat="1" applyFont="1" applyBorder="1" applyAlignment="1" applyProtection="1">
      <alignment horizontal="center" vertical="center"/>
    </xf>
    <xf numFmtId="49" fontId="7" fillId="0" borderId="9" xfId="1" applyNumberFormat="1" applyFont="1" applyBorder="1" applyAlignment="1" applyProtection="1">
      <alignment horizontal="center" vertical="center"/>
    </xf>
    <xf numFmtId="190" fontId="7" fillId="0" borderId="0" xfId="1" applyNumberFormat="1" applyFont="1" applyAlignment="1">
      <alignment horizontal="center" vertical="center"/>
    </xf>
    <xf numFmtId="190" fontId="7" fillId="0" borderId="9" xfId="1" applyNumberFormat="1" applyFont="1" applyBorder="1" applyAlignment="1">
      <alignment horizontal="center" vertical="center"/>
    </xf>
    <xf numFmtId="0" fontId="7" fillId="0" borderId="0" xfId="1" applyNumberFormat="1" applyFont="1" applyBorder="1" applyAlignment="1" applyProtection="1">
      <alignment horizontal="center" vertical="center"/>
    </xf>
    <xf numFmtId="0" fontId="7" fillId="0" borderId="9" xfId="1" applyNumberFormat="1" applyFont="1" applyBorder="1" applyAlignment="1" applyProtection="1">
      <alignment horizontal="center" vertical="center"/>
    </xf>
    <xf numFmtId="49" fontId="7" fillId="0" borderId="6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1" xfId="1" applyNumberFormat="1" applyFont="1" applyBorder="1" applyAlignment="1" applyProtection="1">
      <alignment horizontal="center" vertical="center"/>
    </xf>
    <xf numFmtId="190" fontId="6" fillId="0" borderId="0" xfId="1" applyNumberFormat="1" applyFont="1" applyBorder="1" applyAlignment="1" applyProtection="1">
      <alignment horizontal="left" vertical="center"/>
    </xf>
    <xf numFmtId="49" fontId="7" fillId="0" borderId="1" xfId="1" applyNumberFormat="1" applyFont="1" applyBorder="1" applyAlignment="1">
      <alignment horizontal="center" vertical="center"/>
    </xf>
    <xf numFmtId="49" fontId="7" fillId="0" borderId="6" xfId="1" applyNumberFormat="1" applyFont="1" applyBorder="1" applyAlignment="1" applyProtection="1">
      <alignment horizontal="center" vertical="center"/>
    </xf>
    <xf numFmtId="49" fontId="7" fillId="0" borderId="10" xfId="1" applyNumberFormat="1" applyFont="1" applyBorder="1" applyAlignment="1" applyProtection="1">
      <alignment horizontal="center" vertical="center"/>
    </xf>
    <xf numFmtId="0" fontId="9" fillId="0" borderId="2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2" xfId="0" quotePrefix="1" applyFont="1" applyBorder="1" applyAlignment="1">
      <alignment horizontal="center" vertical="center"/>
    </xf>
    <xf numFmtId="0" fontId="9" fillId="0" borderId="11" xfId="0" applyFont="1" applyBorder="1"/>
    <xf numFmtId="0" fontId="9" fillId="0" borderId="6" xfId="0" quotePrefix="1" applyFont="1" applyBorder="1" applyAlignment="1">
      <alignment horizontal="center"/>
    </xf>
    <xf numFmtId="0" fontId="9" fillId="0" borderId="10" xfId="0" quotePrefix="1" applyFont="1" applyBorder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/>
    </xf>
    <xf numFmtId="0" fontId="15" fillId="0" borderId="2" xfId="0" applyFont="1" applyBorder="1" applyAlignment="1">
      <alignment horizontal="center" vertical="center" shrinkToFit="1"/>
    </xf>
    <xf numFmtId="0" fontId="15" fillId="0" borderId="0" xfId="0" applyFont="1" applyAlignment="1">
      <alignment horizontal="center" vertical="center" shrinkToFit="1"/>
    </xf>
    <xf numFmtId="0" fontId="15" fillId="0" borderId="0" xfId="0" applyFont="1" applyBorder="1" applyAlignment="1">
      <alignment horizontal="center" vertical="center" shrinkToFit="1"/>
    </xf>
    <xf numFmtId="0" fontId="15" fillId="0" borderId="1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9" xfId="0" applyFont="1" applyBorder="1" applyAlignment="1">
      <alignment vertical="center"/>
    </xf>
    <xf numFmtId="188" fontId="7" fillId="0" borderId="4" xfId="5" applyNumberFormat="1" applyFont="1" applyBorder="1"/>
  </cellXfs>
  <cellStyles count="8">
    <cellStyle name="Comma_Chapter13" xfId="1"/>
    <cellStyle name="Normal_Chapter13" xfId="2"/>
    <cellStyle name="เครื่องหมายจุลภาค" xfId="5" builtinId="3"/>
    <cellStyle name="ปกติ" xfId="0" builtinId="0"/>
    <cellStyle name="ปกติ 2" xfId="6"/>
    <cellStyle name="ปกติ 3" xfId="7"/>
    <cellStyle name="ปกติ 5" xfId="3"/>
    <cellStyle name="ปกติ 6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1083467</xdr:colOff>
      <xdr:row>0</xdr:row>
      <xdr:rowOff>0</xdr:rowOff>
    </xdr:from>
    <xdr:to>
      <xdr:col>16</xdr:col>
      <xdr:colOff>130967</xdr:colOff>
      <xdr:row>28</xdr:row>
      <xdr:rowOff>11906</xdr:rowOff>
    </xdr:to>
    <xdr:grpSp>
      <xdr:nvGrpSpPr>
        <xdr:cNvPr id="10342" name="Group 31">
          <a:extLst>
            <a:ext uri="{FF2B5EF4-FFF2-40B4-BE49-F238E27FC236}">
              <a16:creationId xmlns:a16="http://schemas.microsoft.com/office/drawing/2014/main" xmlns="" id="{00000000-0008-0000-0000-000066280000}"/>
            </a:ext>
          </a:extLst>
        </xdr:cNvPr>
        <xdr:cNvGrpSpPr>
          <a:grpSpLocks/>
        </xdr:cNvGrpSpPr>
      </xdr:nvGrpSpPr>
      <xdr:grpSpPr bwMode="auto">
        <a:xfrm>
          <a:off x="9477373" y="0"/>
          <a:ext cx="762000" cy="6643687"/>
          <a:chOff x="987" y="0"/>
          <a:chExt cx="69" cy="679"/>
        </a:xfrm>
      </xdr:grpSpPr>
      <xdr:sp macro="" textlink="">
        <xdr:nvSpPr>
          <xdr:cNvPr id="7" name="Text Box 6">
            <a:extLst>
              <a:ext uri="{FF2B5EF4-FFF2-40B4-BE49-F238E27FC236}">
                <a16:creationId xmlns:a16="http://schemas.microsoft.com/office/drawing/2014/main" xmlns="" id="{00000000-0008-0000-0000-00000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7" y="153"/>
            <a:ext cx="54" cy="48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Trade and Price Statistics</a:t>
            </a:r>
          </a:p>
        </xdr:txBody>
      </xdr:sp>
      <xdr:sp macro="" textlink="">
        <xdr:nvSpPr>
          <xdr:cNvPr id="8" name="Text Box 1">
            <a:extLst>
              <a:ext uri="{FF2B5EF4-FFF2-40B4-BE49-F238E27FC236}">
                <a16:creationId xmlns:a16="http://schemas.microsoft.com/office/drawing/2014/main" xmlns="" id="{00000000-0008-0000-0000-000008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90" y="637"/>
            <a:ext cx="66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21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0346" name="Straight Connector 12">
            <a:extLst>
              <a:ext uri="{FF2B5EF4-FFF2-40B4-BE49-F238E27FC236}">
                <a16:creationId xmlns:a16="http://schemas.microsoft.com/office/drawing/2014/main" xmlns="" id="{00000000-0008-0000-0000-00006A280000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2" y="319"/>
            <a:ext cx="63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0</xdr:row>
      <xdr:rowOff>0</xdr:rowOff>
    </xdr:from>
    <xdr:to>
      <xdr:col>17</xdr:col>
      <xdr:colOff>38100</xdr:colOff>
      <xdr:row>33</xdr:row>
      <xdr:rowOff>247650</xdr:rowOff>
    </xdr:to>
    <xdr:grpSp>
      <xdr:nvGrpSpPr>
        <xdr:cNvPr id="11367" name="Group 82">
          <a:extLst>
            <a:ext uri="{FF2B5EF4-FFF2-40B4-BE49-F238E27FC236}">
              <a16:creationId xmlns:a16="http://schemas.microsoft.com/office/drawing/2014/main" xmlns="" id="{00000000-0008-0000-0100-0000672C0000}"/>
            </a:ext>
          </a:extLst>
        </xdr:cNvPr>
        <xdr:cNvGrpSpPr>
          <a:grpSpLocks/>
        </xdr:cNvGrpSpPr>
      </xdr:nvGrpSpPr>
      <xdr:grpSpPr bwMode="auto">
        <a:xfrm>
          <a:off x="9477375" y="0"/>
          <a:ext cx="561975" cy="8191500"/>
          <a:chOff x="993" y="0"/>
          <a:chExt cx="66" cy="668"/>
        </a:xfrm>
      </xdr:grpSpPr>
      <xdr:sp macro="" textlink="">
        <xdr:nvSpPr>
          <xdr:cNvPr id="3" name="Text Box 6">
            <a:extLst>
              <a:ext uri="{FF2B5EF4-FFF2-40B4-BE49-F238E27FC236}">
                <a16:creationId xmlns:a16="http://schemas.microsoft.com/office/drawing/2014/main" xmlns="" id="{00000000-0008-0000-0100-000003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22" y="33"/>
            <a:ext cx="34" cy="3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สถิติการค้า และราคา</a:t>
            </a:r>
          </a:p>
        </xdr:txBody>
      </xdr:sp>
      <xdr:sp macro="" textlink="">
        <xdr:nvSpPr>
          <xdr:cNvPr id="4" name="Text Box 1">
            <a:extLst>
              <a:ext uri="{FF2B5EF4-FFF2-40B4-BE49-F238E27FC236}">
                <a16:creationId xmlns:a16="http://schemas.microsoft.com/office/drawing/2014/main" xmlns="" id="{00000000-0008-0000-0100-00000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93" y="0"/>
            <a:ext cx="66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18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1371" name="Straight Connector 12">
            <a:extLst>
              <a:ext uri="{FF2B5EF4-FFF2-40B4-BE49-F238E27FC236}">
                <a16:creationId xmlns:a16="http://schemas.microsoft.com/office/drawing/2014/main" xmlns="" id="{00000000-0008-0000-0100-00006B2C0000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4" y="352"/>
            <a:ext cx="63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9525</xdr:colOff>
      <xdr:row>32</xdr:row>
      <xdr:rowOff>142875</xdr:rowOff>
    </xdr:from>
    <xdr:to>
      <xdr:col>12</xdr:col>
      <xdr:colOff>9525</xdr:colOff>
      <xdr:row>39</xdr:row>
      <xdr:rowOff>0</xdr:rowOff>
    </xdr:to>
    <xdr:sp macro="" textlink="">
      <xdr:nvSpPr>
        <xdr:cNvPr id="8195" name="Text Box 3">
          <a:extLst>
            <a:ext uri="{FF2B5EF4-FFF2-40B4-BE49-F238E27FC236}">
              <a16:creationId xmlns:a16="http://schemas.microsoft.com/office/drawing/2014/main" xmlns="" id="{00000000-0008-0000-0200-000003200000}"/>
            </a:ext>
          </a:extLst>
        </xdr:cNvPr>
        <xdr:cNvSpPr txBox="1">
          <a:spLocks noChangeArrowheads="1"/>
        </xdr:cNvSpPr>
      </xdr:nvSpPr>
      <xdr:spPr bwMode="auto">
        <a:xfrm>
          <a:off x="9696450" y="6134100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10</xdr:col>
      <xdr:colOff>2171700</xdr:colOff>
      <xdr:row>0</xdr:row>
      <xdr:rowOff>9525</xdr:rowOff>
    </xdr:from>
    <xdr:to>
      <xdr:col>13</xdr:col>
      <xdr:colOff>76200</xdr:colOff>
      <xdr:row>39</xdr:row>
      <xdr:rowOff>95250</xdr:rowOff>
    </xdr:to>
    <xdr:grpSp>
      <xdr:nvGrpSpPr>
        <xdr:cNvPr id="8423" name="Group 214">
          <a:extLst>
            <a:ext uri="{FF2B5EF4-FFF2-40B4-BE49-F238E27FC236}">
              <a16:creationId xmlns:a16="http://schemas.microsoft.com/office/drawing/2014/main" xmlns="" id="{00000000-0008-0000-0200-0000E7200000}"/>
            </a:ext>
          </a:extLst>
        </xdr:cNvPr>
        <xdr:cNvGrpSpPr>
          <a:grpSpLocks/>
        </xdr:cNvGrpSpPr>
      </xdr:nvGrpSpPr>
      <xdr:grpSpPr bwMode="auto">
        <a:xfrm>
          <a:off x="9220200" y="9525"/>
          <a:ext cx="876300" cy="6819900"/>
          <a:chOff x="968" y="1"/>
          <a:chExt cx="92" cy="708"/>
        </a:xfrm>
      </xdr:grpSpPr>
      <xdr:sp macro="" textlink="">
        <xdr:nvSpPr>
          <xdr:cNvPr id="8382" name="Text Box 6">
            <a:extLst>
              <a:ext uri="{FF2B5EF4-FFF2-40B4-BE49-F238E27FC236}">
                <a16:creationId xmlns:a16="http://schemas.microsoft.com/office/drawing/2014/main" xmlns="" id="{00000000-0008-0000-0200-0000BE2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68" y="436"/>
            <a:ext cx="68" cy="22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xmlns="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Trade and Price Statistics</a:t>
            </a:r>
          </a:p>
        </xdr:txBody>
      </xdr:sp>
      <xdr:sp macro="" textlink="">
        <xdr:nvSpPr>
          <xdr:cNvPr id="8" name="Text Box 1">
            <a:extLst>
              <a:ext uri="{FF2B5EF4-FFF2-40B4-BE49-F238E27FC236}">
                <a16:creationId xmlns:a16="http://schemas.microsoft.com/office/drawing/2014/main" xmlns="" id="{00000000-0008-0000-0200-000008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78" y="665"/>
            <a:ext cx="82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119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8426" name="Straight Connector 12">
            <a:extLst>
              <a:ext uri="{FF2B5EF4-FFF2-40B4-BE49-F238E27FC236}">
                <a16:creationId xmlns:a16="http://schemas.microsoft.com/office/drawing/2014/main" xmlns="" id="{00000000-0008-0000-0200-0000EA200000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9" y="333"/>
            <a:ext cx="664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0</xdr:row>
      <xdr:rowOff>0</xdr:rowOff>
    </xdr:from>
    <xdr:to>
      <xdr:col>17</xdr:col>
      <xdr:colOff>38100</xdr:colOff>
      <xdr:row>33</xdr:row>
      <xdr:rowOff>247650</xdr:rowOff>
    </xdr:to>
    <xdr:grpSp>
      <xdr:nvGrpSpPr>
        <xdr:cNvPr id="7372" name="Group 82">
          <a:extLst>
            <a:ext uri="{FF2B5EF4-FFF2-40B4-BE49-F238E27FC236}">
              <a16:creationId xmlns:a16="http://schemas.microsoft.com/office/drawing/2014/main" xmlns="" id="{00000000-0008-0000-0300-0000CC1C0000}"/>
            </a:ext>
          </a:extLst>
        </xdr:cNvPr>
        <xdr:cNvGrpSpPr>
          <a:grpSpLocks/>
        </xdr:cNvGrpSpPr>
      </xdr:nvGrpSpPr>
      <xdr:grpSpPr bwMode="auto">
        <a:xfrm>
          <a:off x="9477375" y="0"/>
          <a:ext cx="561975" cy="8191500"/>
          <a:chOff x="993" y="0"/>
          <a:chExt cx="66" cy="668"/>
        </a:xfrm>
      </xdr:grpSpPr>
      <xdr:sp macro="" textlink="">
        <xdr:nvSpPr>
          <xdr:cNvPr id="7251" name="Text Box 6">
            <a:extLst>
              <a:ext uri="{FF2B5EF4-FFF2-40B4-BE49-F238E27FC236}">
                <a16:creationId xmlns:a16="http://schemas.microsoft.com/office/drawing/2014/main" xmlns="" id="{00000000-0008-0000-0300-0000531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22" y="33"/>
            <a:ext cx="34" cy="3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สถิติการค้า และราคา</a:t>
            </a:r>
          </a:p>
        </xdr:txBody>
      </xdr:sp>
      <xdr:sp macro="" textlink="">
        <xdr:nvSpPr>
          <xdr:cNvPr id="7252" name="Text Box 1">
            <a:extLst>
              <a:ext uri="{FF2B5EF4-FFF2-40B4-BE49-F238E27FC236}">
                <a16:creationId xmlns:a16="http://schemas.microsoft.com/office/drawing/2014/main" xmlns="" id="{00000000-0008-0000-0300-0000541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93" y="0"/>
            <a:ext cx="66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12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0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7376" name="Straight Connector 12">
            <a:extLst>
              <a:ext uri="{FF2B5EF4-FFF2-40B4-BE49-F238E27FC236}">
                <a16:creationId xmlns:a16="http://schemas.microsoft.com/office/drawing/2014/main" xmlns="" id="{00000000-0008-0000-0300-0000D01C0000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4" y="352"/>
            <a:ext cx="63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28575</xdr:colOff>
      <xdr:row>36</xdr:row>
      <xdr:rowOff>0</xdr:rowOff>
    </xdr:from>
    <xdr:to>
      <xdr:col>12</xdr:col>
      <xdr:colOff>28575</xdr:colOff>
      <xdr:row>39</xdr:row>
      <xdr:rowOff>57150</xdr:rowOff>
    </xdr:to>
    <xdr:sp macro="" textlink="">
      <xdr:nvSpPr>
        <xdr:cNvPr id="9219" name="Text Box 3">
          <a:extLst>
            <a:ext uri="{FF2B5EF4-FFF2-40B4-BE49-F238E27FC236}">
              <a16:creationId xmlns:a16="http://schemas.microsoft.com/office/drawing/2014/main" xmlns="" id="{00000000-0008-0000-0400-000003240000}"/>
            </a:ext>
          </a:extLst>
        </xdr:cNvPr>
        <xdr:cNvSpPr txBox="1">
          <a:spLocks noChangeArrowheads="1"/>
        </xdr:cNvSpPr>
      </xdr:nvSpPr>
      <xdr:spPr bwMode="auto">
        <a:xfrm>
          <a:off x="9601200" y="6134100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10</xdr:col>
      <xdr:colOff>2228850</xdr:colOff>
      <xdr:row>0</xdr:row>
      <xdr:rowOff>9525</xdr:rowOff>
    </xdr:from>
    <xdr:to>
      <xdr:col>13</xdr:col>
      <xdr:colOff>114300</xdr:colOff>
      <xdr:row>39</xdr:row>
      <xdr:rowOff>47625</xdr:rowOff>
    </xdr:to>
    <xdr:grpSp>
      <xdr:nvGrpSpPr>
        <xdr:cNvPr id="9442" name="Group 151">
          <a:extLst>
            <a:ext uri="{FF2B5EF4-FFF2-40B4-BE49-F238E27FC236}">
              <a16:creationId xmlns:a16="http://schemas.microsoft.com/office/drawing/2014/main" xmlns="" id="{00000000-0008-0000-0400-0000E2240000}"/>
            </a:ext>
          </a:extLst>
        </xdr:cNvPr>
        <xdr:cNvGrpSpPr>
          <a:grpSpLocks/>
        </xdr:cNvGrpSpPr>
      </xdr:nvGrpSpPr>
      <xdr:grpSpPr bwMode="auto">
        <a:xfrm>
          <a:off x="9334500" y="9525"/>
          <a:ext cx="790575" cy="6800850"/>
          <a:chOff x="984" y="0"/>
          <a:chExt cx="72" cy="679"/>
        </a:xfrm>
      </xdr:grpSpPr>
      <xdr:sp macro="" textlink="">
        <xdr:nvSpPr>
          <xdr:cNvPr id="7" name="Text Box 6">
            <a:extLst>
              <a:ext uri="{FF2B5EF4-FFF2-40B4-BE49-F238E27FC236}">
                <a16:creationId xmlns:a16="http://schemas.microsoft.com/office/drawing/2014/main" xmlns="" id="{00000000-0008-0000-0400-00000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4" y="154"/>
            <a:ext cx="54" cy="48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Trade and Price Statistics</a:t>
            </a:r>
          </a:p>
        </xdr:txBody>
      </xdr:sp>
      <xdr:sp macro="" textlink="">
        <xdr:nvSpPr>
          <xdr:cNvPr id="8" name="Text Box 1">
            <a:extLst>
              <a:ext uri="{FF2B5EF4-FFF2-40B4-BE49-F238E27FC236}">
                <a16:creationId xmlns:a16="http://schemas.microsoft.com/office/drawing/2014/main" xmlns="" id="{00000000-0008-0000-0400-000008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90" y="637"/>
            <a:ext cx="66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12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9445" name="Straight Connector 12">
            <a:extLst>
              <a:ext uri="{FF2B5EF4-FFF2-40B4-BE49-F238E27FC236}">
                <a16:creationId xmlns:a16="http://schemas.microsoft.com/office/drawing/2014/main" xmlns="" id="{00000000-0008-0000-0400-0000E5240000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98" y="319"/>
            <a:ext cx="63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95250</xdr:colOff>
      <xdr:row>0</xdr:row>
      <xdr:rowOff>0</xdr:rowOff>
    </xdr:from>
    <xdr:to>
      <xdr:col>23</xdr:col>
      <xdr:colOff>57150</xdr:colOff>
      <xdr:row>27</xdr:row>
      <xdr:rowOff>142875</xdr:rowOff>
    </xdr:to>
    <xdr:grpSp>
      <xdr:nvGrpSpPr>
        <xdr:cNvPr id="2" name="Group 197">
          <a:extLst>
            <a:ext uri="{FF2B5EF4-FFF2-40B4-BE49-F238E27FC236}">
              <a16:creationId xmlns:a16="http://schemas.microsoft.com/office/drawing/2014/main" xmlns="" id="{D3813AD6-57FF-4FB9-9947-43C2881549C5}"/>
            </a:ext>
          </a:extLst>
        </xdr:cNvPr>
        <xdr:cNvGrpSpPr>
          <a:grpSpLocks/>
        </xdr:cNvGrpSpPr>
      </xdr:nvGrpSpPr>
      <xdr:grpSpPr bwMode="auto">
        <a:xfrm>
          <a:off x="9410700" y="0"/>
          <a:ext cx="628650" cy="6448425"/>
          <a:chOff x="988" y="0"/>
          <a:chExt cx="66" cy="669"/>
        </a:xfrm>
      </xdr:grpSpPr>
      <xdr:sp macro="" textlink="">
        <xdr:nvSpPr>
          <xdr:cNvPr id="3" name="Text Box 6">
            <a:extLst>
              <a:ext uri="{FF2B5EF4-FFF2-40B4-BE49-F238E27FC236}">
                <a16:creationId xmlns:a16="http://schemas.microsoft.com/office/drawing/2014/main" xmlns="" id="{F90B4055-B246-42DE-8F70-9894635B0C51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18" y="33"/>
            <a:ext cx="34" cy="38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สถิติการค้า และราคา</a:t>
            </a:r>
          </a:p>
        </xdr:txBody>
      </xdr:sp>
      <xdr:sp macro="" textlink="">
        <xdr:nvSpPr>
          <xdr:cNvPr id="4" name="Text Box 1">
            <a:extLst>
              <a:ext uri="{FF2B5EF4-FFF2-40B4-BE49-F238E27FC236}">
                <a16:creationId xmlns:a16="http://schemas.microsoft.com/office/drawing/2014/main" xmlns="" id="{49268230-9C3D-4325-BE53-E3BE22EF25C1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8" y="0"/>
            <a:ext cx="66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12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>
            <a:extLst>
              <a:ext uri="{FF2B5EF4-FFF2-40B4-BE49-F238E27FC236}">
                <a16:creationId xmlns:a16="http://schemas.microsoft.com/office/drawing/2014/main" xmlns="" id="{92656850-6EE9-48B8-A195-5418D0576065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99" y="352"/>
            <a:ext cx="634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35</xdr:row>
      <xdr:rowOff>66675</xdr:rowOff>
    </xdr:from>
    <xdr:to>
      <xdr:col>25</xdr:col>
      <xdr:colOff>0</xdr:colOff>
      <xdr:row>37</xdr:row>
      <xdr:rowOff>0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xmlns="" id="{318B2A8E-A9F6-4B6A-80FF-820F8CABF5C4}"/>
            </a:ext>
          </a:extLst>
        </xdr:cNvPr>
        <xdr:cNvSpPr txBox="1">
          <a:spLocks noChangeArrowheads="1"/>
        </xdr:cNvSpPr>
      </xdr:nvSpPr>
      <xdr:spPr bwMode="auto">
        <a:xfrm>
          <a:off x="9486900" y="6134100"/>
          <a:ext cx="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24</xdr:col>
      <xdr:colOff>0</xdr:colOff>
      <xdr:row>0</xdr:row>
      <xdr:rowOff>0</xdr:rowOff>
    </xdr:from>
    <xdr:to>
      <xdr:col>26</xdr:col>
      <xdr:colOff>190500</xdr:colOff>
      <xdr:row>37</xdr:row>
      <xdr:rowOff>180975</xdr:rowOff>
    </xdr:to>
    <xdr:grpSp>
      <xdr:nvGrpSpPr>
        <xdr:cNvPr id="3" name="Group 6">
          <a:extLst>
            <a:ext uri="{FF2B5EF4-FFF2-40B4-BE49-F238E27FC236}">
              <a16:creationId xmlns:a16="http://schemas.microsoft.com/office/drawing/2014/main" xmlns="" id="{30AC8C9A-82E2-4ED6-A8E2-A5575B47EC68}"/>
            </a:ext>
          </a:extLst>
        </xdr:cNvPr>
        <xdr:cNvGrpSpPr>
          <a:grpSpLocks/>
        </xdr:cNvGrpSpPr>
      </xdr:nvGrpSpPr>
      <xdr:grpSpPr bwMode="auto">
        <a:xfrm>
          <a:off x="9334500" y="0"/>
          <a:ext cx="647700" cy="6667500"/>
          <a:chOff x="950" y="0"/>
          <a:chExt cx="79" cy="700"/>
        </a:xfrm>
      </xdr:grpSpPr>
      <xdr:sp macro="" textlink="">
        <xdr:nvSpPr>
          <xdr:cNvPr id="4" name="Text Box 6">
            <a:extLst>
              <a:ext uri="{FF2B5EF4-FFF2-40B4-BE49-F238E27FC236}">
                <a16:creationId xmlns:a16="http://schemas.microsoft.com/office/drawing/2014/main" xmlns="" id="{26A7F210-CDCA-4AD2-B049-F1687210298D}"/>
              </a:ext>
            </a:extLst>
          </xdr:cNvPr>
          <xdr:cNvSpPr txBox="1">
            <a:spLocks noChangeArrowheads="1"/>
          </xdr:cNvSpPr>
        </xdr:nvSpPr>
        <xdr:spPr bwMode="auto">
          <a:xfrm>
            <a:off x="950" y="135"/>
            <a:ext cx="59" cy="5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xmlns="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Trade and Price Statistics      </a:t>
            </a:r>
          </a:p>
        </xdr:txBody>
      </xdr:sp>
      <xdr:sp macro="" textlink="">
        <xdr:nvSpPr>
          <xdr:cNvPr id="5" name="Text Box 1">
            <a:extLst>
              <a:ext uri="{FF2B5EF4-FFF2-40B4-BE49-F238E27FC236}">
                <a16:creationId xmlns:a16="http://schemas.microsoft.com/office/drawing/2014/main" xmlns="" id="{623E68F0-9D90-492E-9837-E1C689A7685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55" y="657"/>
            <a:ext cx="74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12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6" name="Straight Connector 12">
            <a:extLst>
              <a:ext uri="{FF2B5EF4-FFF2-40B4-BE49-F238E27FC236}">
                <a16:creationId xmlns:a16="http://schemas.microsoft.com/office/drawing/2014/main" xmlns="" id="{33717C78-23B5-4A6F-A4C8-3359F84BEF93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57" y="329"/>
            <a:ext cx="65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0</xdr:colOff>
      <xdr:row>28</xdr:row>
      <xdr:rowOff>66675</xdr:rowOff>
    </xdr:from>
    <xdr:to>
      <xdr:col>24</xdr:col>
      <xdr:colOff>0</xdr:colOff>
      <xdr:row>30</xdr:row>
      <xdr:rowOff>28575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xmlns="" id="{B8907039-D9FF-42A6-BF49-A520812923CE}"/>
            </a:ext>
          </a:extLst>
        </xdr:cNvPr>
        <xdr:cNvSpPr txBox="1">
          <a:spLocks noChangeArrowheads="1"/>
        </xdr:cNvSpPr>
      </xdr:nvSpPr>
      <xdr:spPr bwMode="auto">
        <a:xfrm>
          <a:off x="9344025" y="5286375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200025</xdr:colOff>
      <xdr:row>29</xdr:row>
      <xdr:rowOff>190500</xdr:rowOff>
    </xdr:to>
    <xdr:grpSp>
      <xdr:nvGrpSpPr>
        <xdr:cNvPr id="3" name="Group 33">
          <a:extLst>
            <a:ext uri="{FF2B5EF4-FFF2-40B4-BE49-F238E27FC236}">
              <a16:creationId xmlns:a16="http://schemas.microsoft.com/office/drawing/2014/main" xmlns="" id="{A618D5E8-AA12-4FA1-80AF-386C9EC3F399}"/>
            </a:ext>
          </a:extLst>
        </xdr:cNvPr>
        <xdr:cNvGrpSpPr>
          <a:grpSpLocks/>
        </xdr:cNvGrpSpPr>
      </xdr:nvGrpSpPr>
      <xdr:grpSpPr bwMode="auto">
        <a:xfrm>
          <a:off x="9191625" y="0"/>
          <a:ext cx="657225" cy="5629275"/>
          <a:chOff x="947" y="0"/>
          <a:chExt cx="70" cy="680"/>
        </a:xfrm>
      </xdr:grpSpPr>
      <xdr:sp macro="" textlink="">
        <xdr:nvSpPr>
          <xdr:cNvPr id="4" name="Text Box 6">
            <a:extLst>
              <a:ext uri="{FF2B5EF4-FFF2-40B4-BE49-F238E27FC236}">
                <a16:creationId xmlns:a16="http://schemas.microsoft.com/office/drawing/2014/main" xmlns="" id="{156E496E-442C-48D5-A04A-63873D8FFE54}"/>
              </a:ext>
            </a:extLst>
          </xdr:cNvPr>
          <xdr:cNvSpPr txBox="1">
            <a:spLocks noChangeArrowheads="1"/>
          </xdr:cNvSpPr>
        </xdr:nvSpPr>
        <xdr:spPr bwMode="auto">
          <a:xfrm>
            <a:off x="972" y="33"/>
            <a:ext cx="45" cy="38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สถิติการค้า และราคา</a:t>
            </a:r>
          </a:p>
        </xdr:txBody>
      </xdr:sp>
      <xdr:sp macro="" textlink="">
        <xdr:nvSpPr>
          <xdr:cNvPr id="5" name="Text Box 1">
            <a:extLst>
              <a:ext uri="{FF2B5EF4-FFF2-40B4-BE49-F238E27FC236}">
                <a16:creationId xmlns:a16="http://schemas.microsoft.com/office/drawing/2014/main" xmlns="" id="{905E44A4-0A7D-448E-999C-FE6B7A4A4E47}"/>
              </a:ext>
            </a:extLst>
          </xdr:cNvPr>
          <xdr:cNvSpPr txBox="1">
            <a:spLocks noChangeArrowheads="1"/>
          </xdr:cNvSpPr>
        </xdr:nvSpPr>
        <xdr:spPr bwMode="auto">
          <a:xfrm>
            <a:off x="947" y="0"/>
            <a:ext cx="57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12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4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6" name="Straight Connector 12">
            <a:extLst>
              <a:ext uri="{FF2B5EF4-FFF2-40B4-BE49-F238E27FC236}">
                <a16:creationId xmlns:a16="http://schemas.microsoft.com/office/drawing/2014/main" xmlns="" id="{E2A1BC22-32DF-496E-94C4-91FD562BFB59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49" y="358"/>
            <a:ext cx="644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4"/>
  <sheetViews>
    <sheetView showGridLines="0" tabSelected="1" view="pageBreakPreview" topLeftCell="A7" zoomScale="80" zoomScaleSheetLayoutView="80" workbookViewId="0">
      <selection activeCell="S14" sqref="S14"/>
    </sheetView>
  </sheetViews>
  <sheetFormatPr defaultRowHeight="21.75"/>
  <cols>
    <col min="1" max="1" width="1.7109375" style="9" customWidth="1"/>
    <col min="2" max="2" width="5.7109375" style="9" customWidth="1"/>
    <col min="3" max="3" width="5.28515625" style="9" customWidth="1"/>
    <col min="4" max="4" width="9.5703125" style="9" customWidth="1"/>
    <col min="5" max="5" width="7.7109375" style="9" customWidth="1"/>
    <col min="6" max="6" width="16.28515625" style="9" customWidth="1"/>
    <col min="7" max="7" width="7.7109375" style="9" customWidth="1"/>
    <col min="8" max="8" width="16.28515625" style="9" customWidth="1"/>
    <col min="9" max="9" width="7.7109375" style="9" customWidth="1"/>
    <col min="10" max="10" width="16.28515625" style="9" customWidth="1"/>
    <col min="11" max="11" width="7.7109375" style="9" customWidth="1"/>
    <col min="12" max="12" width="16.28515625" style="9" customWidth="1"/>
    <col min="13" max="13" width="7.7109375" style="9" customWidth="1"/>
    <col min="14" max="14" width="16.28515625" style="9" customWidth="1"/>
    <col min="15" max="15" width="2.28515625" style="3" customWidth="1"/>
    <col min="16" max="16" width="7.140625" style="3" customWidth="1"/>
    <col min="17" max="16384" width="9.140625" style="3"/>
  </cols>
  <sheetData>
    <row r="1" spans="1:15" s="4" customFormat="1">
      <c r="A1" s="1"/>
      <c r="B1" s="1" t="s">
        <v>0</v>
      </c>
      <c r="C1" s="2">
        <v>14.1</v>
      </c>
      <c r="D1" s="1" t="s">
        <v>90</v>
      </c>
      <c r="E1" s="1"/>
      <c r="F1" s="1"/>
      <c r="G1" s="1"/>
      <c r="H1" s="1"/>
      <c r="I1" s="1"/>
      <c r="J1" s="1"/>
      <c r="K1" s="1"/>
      <c r="L1" s="1"/>
      <c r="M1" s="1"/>
      <c r="N1" s="1"/>
      <c r="O1" s="3"/>
    </row>
    <row r="2" spans="1:15" s="7" customFormat="1">
      <c r="A2" s="5"/>
      <c r="B2" s="1" t="s">
        <v>31</v>
      </c>
      <c r="C2" s="2">
        <v>14.1</v>
      </c>
      <c r="D2" s="1" t="s">
        <v>91</v>
      </c>
      <c r="E2" s="5"/>
      <c r="F2" s="5"/>
      <c r="G2" s="5"/>
      <c r="H2" s="5"/>
      <c r="I2" s="5"/>
      <c r="J2" s="5"/>
      <c r="K2" s="5"/>
      <c r="L2" s="5"/>
      <c r="M2" s="5"/>
      <c r="N2" s="5"/>
      <c r="O2" s="6"/>
    </row>
    <row r="3" spans="1:15" ht="6" customHeight="1">
      <c r="A3" s="8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5" s="6" customFormat="1" ht="20.25" customHeight="1">
      <c r="B4" s="10"/>
      <c r="C4" s="10"/>
      <c r="D4" s="10"/>
      <c r="E4" s="215" t="s">
        <v>89</v>
      </c>
      <c r="F4" s="216"/>
      <c r="G4" s="216"/>
      <c r="H4" s="216"/>
      <c r="I4" s="216"/>
      <c r="J4" s="216"/>
      <c r="K4" s="216"/>
      <c r="L4" s="216"/>
      <c r="M4" s="216"/>
      <c r="N4" s="216"/>
    </row>
    <row r="5" spans="1:15" s="6" customFormat="1" ht="20.25" customHeight="1">
      <c r="A5" s="207"/>
      <c r="B5" s="207"/>
      <c r="C5" s="207"/>
      <c r="D5" s="208"/>
      <c r="E5" s="209" t="s">
        <v>15</v>
      </c>
      <c r="F5" s="210"/>
      <c r="G5" s="219" t="s">
        <v>34</v>
      </c>
      <c r="H5" s="220"/>
      <c r="I5" s="221" t="s">
        <v>35</v>
      </c>
      <c r="J5" s="221"/>
      <c r="K5" s="209" t="s">
        <v>38</v>
      </c>
      <c r="L5" s="210"/>
      <c r="M5" s="209" t="s">
        <v>40</v>
      </c>
      <c r="N5" s="217"/>
    </row>
    <row r="6" spans="1:15" s="6" customFormat="1" ht="20.25" customHeight="1">
      <c r="A6" s="206" t="s">
        <v>3</v>
      </c>
      <c r="B6" s="281"/>
      <c r="C6" s="281"/>
      <c r="D6" s="282"/>
      <c r="E6" s="213" t="s">
        <v>11</v>
      </c>
      <c r="F6" s="218"/>
      <c r="G6" s="213" t="s">
        <v>36</v>
      </c>
      <c r="H6" s="214"/>
      <c r="I6" s="222" t="s">
        <v>37</v>
      </c>
      <c r="J6" s="222"/>
      <c r="K6" s="213" t="s">
        <v>39</v>
      </c>
      <c r="L6" s="218"/>
      <c r="M6" s="213" t="s">
        <v>41</v>
      </c>
      <c r="N6" s="214"/>
    </row>
    <row r="7" spans="1:15" s="6" customFormat="1" ht="20.25" customHeight="1">
      <c r="A7" s="211" t="s">
        <v>14</v>
      </c>
      <c r="B7" s="211"/>
      <c r="C7" s="211"/>
      <c r="D7" s="212"/>
      <c r="E7" s="12" t="s">
        <v>32</v>
      </c>
      <c r="F7" s="13" t="s">
        <v>43</v>
      </c>
      <c r="G7" s="12" t="s">
        <v>32</v>
      </c>
      <c r="H7" s="13" t="s">
        <v>43</v>
      </c>
      <c r="I7" s="12" t="s">
        <v>32</v>
      </c>
      <c r="J7" s="13" t="s">
        <v>43</v>
      </c>
      <c r="K7" s="12" t="s">
        <v>32</v>
      </c>
      <c r="L7" s="13" t="s">
        <v>43</v>
      </c>
      <c r="M7" s="12" t="s">
        <v>32</v>
      </c>
      <c r="N7" s="204" t="s">
        <v>43</v>
      </c>
    </row>
    <row r="8" spans="1:15" s="6" customFormat="1" ht="20.25" customHeight="1">
      <c r="E8" s="14" t="s">
        <v>42</v>
      </c>
      <c r="F8" s="15" t="s">
        <v>33</v>
      </c>
      <c r="G8" s="14" t="s">
        <v>42</v>
      </c>
      <c r="H8" s="15" t="s">
        <v>33</v>
      </c>
      <c r="I8" s="14" t="s">
        <v>42</v>
      </c>
      <c r="J8" s="15" t="s">
        <v>33</v>
      </c>
      <c r="K8" s="14" t="s">
        <v>42</v>
      </c>
      <c r="L8" s="15" t="s">
        <v>33</v>
      </c>
      <c r="M8" s="14" t="s">
        <v>42</v>
      </c>
      <c r="N8" s="14" t="s">
        <v>33</v>
      </c>
    </row>
    <row r="9" spans="1:15" s="6" customFormat="1" ht="3" customHeight="1">
      <c r="A9" s="10"/>
      <c r="B9" s="10"/>
      <c r="C9" s="10"/>
      <c r="D9" s="10"/>
      <c r="E9" s="16"/>
      <c r="F9" s="16"/>
      <c r="G9" s="13"/>
      <c r="H9" s="204"/>
      <c r="I9" s="13"/>
      <c r="J9" s="13"/>
      <c r="K9" s="13"/>
      <c r="L9" s="204"/>
      <c r="M9" s="204"/>
      <c r="N9" s="204"/>
    </row>
    <row r="10" spans="1:15" s="6" customFormat="1" ht="25.5" customHeight="1">
      <c r="A10" s="207" t="s">
        <v>92</v>
      </c>
      <c r="B10" s="207"/>
      <c r="C10" s="207"/>
      <c r="D10" s="208"/>
      <c r="E10" s="68">
        <v>511</v>
      </c>
      <c r="F10" s="68">
        <v>2010900</v>
      </c>
      <c r="G10" s="68">
        <v>402</v>
      </c>
      <c r="H10" s="283">
        <v>1818425</v>
      </c>
      <c r="I10" s="68">
        <v>109</v>
      </c>
      <c r="J10" s="68">
        <v>192475</v>
      </c>
      <c r="K10" s="52" t="s">
        <v>144</v>
      </c>
      <c r="L10" s="52" t="s">
        <v>144</v>
      </c>
      <c r="M10" s="53" t="s">
        <v>144</v>
      </c>
      <c r="N10" s="53" t="s">
        <v>144</v>
      </c>
    </row>
    <row r="11" spans="1:15" s="6" customFormat="1" ht="21" customHeight="1">
      <c r="A11" s="207" t="s">
        <v>93</v>
      </c>
      <c r="B11" s="207"/>
      <c r="C11" s="207"/>
      <c r="D11" s="208"/>
      <c r="E11" s="68">
        <v>574</v>
      </c>
      <c r="F11" s="69">
        <v>2038020</v>
      </c>
      <c r="G11" s="69">
        <v>430</v>
      </c>
      <c r="H11" s="70">
        <v>1793160</v>
      </c>
      <c r="I11" s="68">
        <v>144</v>
      </c>
      <c r="J11" s="68">
        <v>244860</v>
      </c>
      <c r="K11" s="52" t="s">
        <v>144</v>
      </c>
      <c r="L11" s="52" t="s">
        <v>144</v>
      </c>
      <c r="M11" s="53" t="s">
        <v>144</v>
      </c>
      <c r="N11" s="53" t="s">
        <v>144</v>
      </c>
    </row>
    <row r="12" spans="1:15" s="6" customFormat="1" ht="21" customHeight="1">
      <c r="A12" s="207" t="s">
        <v>94</v>
      </c>
      <c r="B12" s="207"/>
      <c r="C12" s="207"/>
      <c r="D12" s="208"/>
      <c r="E12" s="68">
        <v>501</v>
      </c>
      <c r="F12" s="69">
        <v>1725630.1</v>
      </c>
      <c r="G12" s="69">
        <v>378</v>
      </c>
      <c r="H12" s="70">
        <v>1450620</v>
      </c>
      <c r="I12" s="68">
        <v>123</v>
      </c>
      <c r="J12" s="68">
        <v>275010.09999999998</v>
      </c>
      <c r="K12" s="52" t="s">
        <v>144</v>
      </c>
      <c r="L12" s="52" t="s">
        <v>144</v>
      </c>
      <c r="M12" s="53" t="s">
        <v>144</v>
      </c>
      <c r="N12" s="53" t="s">
        <v>144</v>
      </c>
    </row>
    <row r="13" spans="1:15" s="6" customFormat="1" ht="21" customHeight="1">
      <c r="A13" s="207" t="s">
        <v>95</v>
      </c>
      <c r="B13" s="207"/>
      <c r="C13" s="207"/>
      <c r="D13" s="208"/>
      <c r="E13" s="68">
        <v>596</v>
      </c>
      <c r="F13" s="69">
        <v>2765286</v>
      </c>
      <c r="G13" s="69">
        <v>468</v>
      </c>
      <c r="H13" s="70">
        <v>2531166</v>
      </c>
      <c r="I13" s="68">
        <v>128</v>
      </c>
      <c r="J13" s="68">
        <v>234120</v>
      </c>
      <c r="K13" s="52" t="s">
        <v>144</v>
      </c>
      <c r="L13" s="52" t="s">
        <v>144</v>
      </c>
      <c r="M13" s="53" t="s">
        <v>144</v>
      </c>
      <c r="N13" s="53" t="s">
        <v>144</v>
      </c>
    </row>
    <row r="14" spans="1:15" s="6" customFormat="1" ht="21" customHeight="1">
      <c r="A14" s="207" t="s">
        <v>96</v>
      </c>
      <c r="B14" s="207"/>
      <c r="C14" s="207"/>
      <c r="D14" s="208"/>
      <c r="E14" s="68">
        <v>625</v>
      </c>
      <c r="F14" s="69">
        <v>3321841</v>
      </c>
      <c r="G14" s="69">
        <v>480</v>
      </c>
      <c r="H14" s="70">
        <v>3122811</v>
      </c>
      <c r="I14" s="68">
        <v>145</v>
      </c>
      <c r="J14" s="68">
        <v>199030</v>
      </c>
      <c r="K14" s="52" t="s">
        <v>144</v>
      </c>
      <c r="L14" s="52" t="s">
        <v>144</v>
      </c>
      <c r="M14" s="53" t="s">
        <v>144</v>
      </c>
      <c r="N14" s="53" t="s">
        <v>144</v>
      </c>
    </row>
    <row r="15" spans="1:15" s="6" customFormat="1" ht="21" customHeight="1">
      <c r="A15" s="207" t="s">
        <v>97</v>
      </c>
      <c r="B15" s="207"/>
      <c r="C15" s="207"/>
      <c r="D15" s="208"/>
      <c r="E15" s="68">
        <v>842</v>
      </c>
      <c r="F15" s="69">
        <v>2582370</v>
      </c>
      <c r="G15" s="69">
        <v>636</v>
      </c>
      <c r="H15" s="70">
        <v>2252950</v>
      </c>
      <c r="I15" s="68">
        <v>206</v>
      </c>
      <c r="J15" s="68">
        <v>329420</v>
      </c>
      <c r="K15" s="52" t="s">
        <v>144</v>
      </c>
      <c r="L15" s="52" t="s">
        <v>144</v>
      </c>
      <c r="M15" s="53" t="s">
        <v>144</v>
      </c>
      <c r="N15" s="53" t="s">
        <v>144</v>
      </c>
    </row>
    <row r="16" spans="1:15" s="6" customFormat="1" ht="21" customHeight="1">
      <c r="A16" s="207" t="s">
        <v>98</v>
      </c>
      <c r="B16" s="207"/>
      <c r="C16" s="207"/>
      <c r="D16" s="208"/>
      <c r="E16" s="68">
        <v>947</v>
      </c>
      <c r="F16" s="69">
        <v>3511097</v>
      </c>
      <c r="G16" s="69">
        <v>694</v>
      </c>
      <c r="H16" s="70">
        <v>3132500</v>
      </c>
      <c r="I16" s="68">
        <v>253</v>
      </c>
      <c r="J16" s="68">
        <v>378597</v>
      </c>
      <c r="K16" s="52" t="s">
        <v>144</v>
      </c>
      <c r="L16" s="52" t="s">
        <v>144</v>
      </c>
      <c r="M16" s="53" t="s">
        <v>144</v>
      </c>
      <c r="N16" s="53" t="s">
        <v>144</v>
      </c>
    </row>
    <row r="17" spans="1:14" s="6" customFormat="1" ht="21" customHeight="1">
      <c r="A17" s="207" t="s">
        <v>99</v>
      </c>
      <c r="B17" s="207"/>
      <c r="C17" s="207"/>
      <c r="D17" s="208"/>
      <c r="E17" s="68">
        <v>1248</v>
      </c>
      <c r="F17" s="69">
        <v>4794096.13</v>
      </c>
      <c r="G17" s="69">
        <v>996</v>
      </c>
      <c r="H17" s="70">
        <v>4355700</v>
      </c>
      <c r="I17" s="68">
        <v>252</v>
      </c>
      <c r="J17" s="68">
        <v>438396.13099999999</v>
      </c>
      <c r="K17" s="52" t="s">
        <v>144</v>
      </c>
      <c r="L17" s="52" t="s">
        <v>144</v>
      </c>
      <c r="M17" s="53" t="s">
        <v>144</v>
      </c>
      <c r="N17" s="53" t="s">
        <v>144</v>
      </c>
    </row>
    <row r="18" spans="1:14" s="6" customFormat="1" ht="21" customHeight="1">
      <c r="A18" s="207" t="s">
        <v>100</v>
      </c>
      <c r="B18" s="207"/>
      <c r="C18" s="207"/>
      <c r="D18" s="208"/>
      <c r="E18" s="68">
        <v>1290</v>
      </c>
      <c r="F18" s="69">
        <v>3044150</v>
      </c>
      <c r="G18" s="69">
        <v>996</v>
      </c>
      <c r="H18" s="70">
        <v>2637050</v>
      </c>
      <c r="I18" s="68">
        <v>294</v>
      </c>
      <c r="J18" s="68">
        <v>407100</v>
      </c>
      <c r="K18" s="52" t="s">
        <v>144</v>
      </c>
      <c r="L18" s="52" t="s">
        <v>144</v>
      </c>
      <c r="M18" s="53" t="s">
        <v>144</v>
      </c>
      <c r="N18" s="53" t="s">
        <v>144</v>
      </c>
    </row>
    <row r="19" spans="1:14" s="6" customFormat="1" ht="21" customHeight="1">
      <c r="A19" s="207" t="s">
        <v>101</v>
      </c>
      <c r="B19" s="207"/>
      <c r="C19" s="207"/>
      <c r="D19" s="208"/>
      <c r="E19" s="68">
        <v>1433</v>
      </c>
      <c r="F19" s="69">
        <v>3451136.1</v>
      </c>
      <c r="G19" s="69">
        <v>1112</v>
      </c>
      <c r="H19" s="70">
        <v>2856786.1</v>
      </c>
      <c r="I19" s="68">
        <v>321</v>
      </c>
      <c r="J19" s="68">
        <v>594350</v>
      </c>
      <c r="K19" s="52" t="s">
        <v>144</v>
      </c>
      <c r="L19" s="52" t="s">
        <v>144</v>
      </c>
      <c r="M19" s="53" t="s">
        <v>144</v>
      </c>
      <c r="N19" s="53" t="s">
        <v>144</v>
      </c>
    </row>
    <row r="20" spans="1:14" ht="3" customHeight="1">
      <c r="A20" s="8"/>
      <c r="B20" s="8"/>
      <c r="C20" s="8"/>
      <c r="D20" s="18"/>
      <c r="E20" s="19"/>
      <c r="F20" s="18"/>
      <c r="G20" s="18"/>
      <c r="H20" s="8"/>
      <c r="I20" s="19"/>
      <c r="J20" s="19"/>
      <c r="K20" s="20"/>
      <c r="L20" s="20"/>
      <c r="M20" s="20"/>
      <c r="N20" s="20"/>
    </row>
    <row r="21" spans="1:14" ht="3" customHeight="1"/>
    <row r="22" spans="1:14">
      <c r="B22" s="9" t="s">
        <v>45</v>
      </c>
    </row>
    <row r="23" spans="1:14">
      <c r="B23" s="205" t="s">
        <v>102</v>
      </c>
      <c r="C23" s="205"/>
      <c r="D23" s="205"/>
      <c r="E23" s="205"/>
      <c r="F23" s="205"/>
      <c r="G23" s="3"/>
      <c r="H23" s="3"/>
      <c r="I23" s="3"/>
      <c r="J23" s="3"/>
    </row>
    <row r="24" spans="1:14">
      <c r="B24" s="205" t="s">
        <v>103</v>
      </c>
      <c r="C24" s="205"/>
      <c r="I24" s="205" t="s">
        <v>30</v>
      </c>
      <c r="J24" s="205"/>
    </row>
  </sheetData>
  <mergeCells count="24">
    <mergeCell ref="M6:N6"/>
    <mergeCell ref="E4:N4"/>
    <mergeCell ref="K5:L5"/>
    <mergeCell ref="M5:N5"/>
    <mergeCell ref="E6:F6"/>
    <mergeCell ref="G6:H6"/>
    <mergeCell ref="G5:H5"/>
    <mergeCell ref="I5:J5"/>
    <mergeCell ref="I6:J6"/>
    <mergeCell ref="K6:L6"/>
    <mergeCell ref="A11:D11"/>
    <mergeCell ref="A6:D6"/>
    <mergeCell ref="A5:D5"/>
    <mergeCell ref="E5:F5"/>
    <mergeCell ref="A10:D10"/>
    <mergeCell ref="A7:D7"/>
    <mergeCell ref="A17:D17"/>
    <mergeCell ref="A18:D18"/>
    <mergeCell ref="A19:D19"/>
    <mergeCell ref="A12:D12"/>
    <mergeCell ref="A13:D13"/>
    <mergeCell ref="A14:D14"/>
    <mergeCell ref="A15:D15"/>
    <mergeCell ref="A16:D16"/>
  </mergeCells>
  <phoneticPr fontId="0" type="noConversion"/>
  <pageMargins left="0.39370078740157483" right="0.39370078740157483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P34"/>
  <sheetViews>
    <sheetView showGridLines="0" topLeftCell="A20" workbookViewId="0">
      <selection activeCell="E10" sqref="E10:N10"/>
    </sheetView>
  </sheetViews>
  <sheetFormatPr defaultRowHeight="21.75"/>
  <cols>
    <col min="1" max="1" width="1.7109375" style="9" customWidth="1"/>
    <col min="2" max="2" width="5.7109375" style="9" customWidth="1"/>
    <col min="3" max="3" width="5.28515625" style="9" customWidth="1"/>
    <col min="4" max="4" width="5.42578125" style="9" customWidth="1"/>
    <col min="5" max="5" width="6.7109375" style="9" customWidth="1"/>
    <col min="6" max="6" width="14.42578125" style="9" customWidth="1"/>
    <col min="7" max="7" width="6.7109375" style="9" customWidth="1"/>
    <col min="8" max="8" width="14.140625" style="9" customWidth="1"/>
    <col min="9" max="9" width="6.7109375" style="9" customWidth="1"/>
    <col min="10" max="10" width="14.42578125" style="9" customWidth="1"/>
    <col min="11" max="11" width="6.7109375" style="9" customWidth="1"/>
    <col min="12" max="12" width="14.28515625" style="9" customWidth="1"/>
    <col min="13" max="13" width="6.7109375" style="9" customWidth="1"/>
    <col min="14" max="14" width="14.42578125" style="9" customWidth="1"/>
    <col min="15" max="15" width="18.7109375" style="9" customWidth="1"/>
    <col min="16" max="16" width="2.28515625" style="3" customWidth="1"/>
    <col min="17" max="17" width="5.5703125" style="3" customWidth="1"/>
    <col min="18" max="16384" width="9.140625" style="3"/>
  </cols>
  <sheetData>
    <row r="1" spans="1:16" s="4" customFormat="1">
      <c r="A1" s="1"/>
      <c r="B1" s="1" t="s">
        <v>0</v>
      </c>
      <c r="C1" s="2">
        <v>14.2</v>
      </c>
      <c r="D1" s="1" t="s">
        <v>152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3"/>
    </row>
    <row r="2" spans="1:16" s="7" customFormat="1">
      <c r="A2" s="5"/>
      <c r="B2" s="1" t="s">
        <v>31</v>
      </c>
      <c r="C2" s="2">
        <v>14.2</v>
      </c>
      <c r="D2" s="1" t="s">
        <v>153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6"/>
    </row>
    <row r="3" spans="1:16" ht="6" customHeight="1">
      <c r="A3" s="8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O3" s="3"/>
    </row>
    <row r="4" spans="1:16" s="6" customFormat="1" ht="20.25" customHeight="1">
      <c r="B4" s="10"/>
      <c r="C4" s="10"/>
      <c r="D4" s="10"/>
      <c r="E4" s="215" t="s">
        <v>89</v>
      </c>
      <c r="F4" s="216"/>
      <c r="G4" s="216"/>
      <c r="H4" s="216"/>
      <c r="I4" s="216"/>
      <c r="J4" s="216"/>
      <c r="K4" s="216"/>
      <c r="L4" s="216"/>
      <c r="M4" s="216"/>
      <c r="N4" s="216"/>
      <c r="O4" s="23"/>
    </row>
    <row r="5" spans="1:16" s="6" customFormat="1" ht="20.25" customHeight="1">
      <c r="A5" s="207"/>
      <c r="B5" s="207"/>
      <c r="C5" s="207"/>
      <c r="D5" s="208"/>
      <c r="E5" s="209" t="s">
        <v>15</v>
      </c>
      <c r="F5" s="210"/>
      <c r="G5" s="219" t="s">
        <v>34</v>
      </c>
      <c r="H5" s="220"/>
      <c r="I5" s="221" t="s">
        <v>35</v>
      </c>
      <c r="J5" s="221"/>
      <c r="K5" s="209" t="s">
        <v>38</v>
      </c>
      <c r="L5" s="210"/>
      <c r="M5" s="209" t="s">
        <v>40</v>
      </c>
      <c r="N5" s="210"/>
      <c r="O5" s="24"/>
    </row>
    <row r="6" spans="1:16" s="6" customFormat="1" ht="20.25" customHeight="1">
      <c r="A6" s="207" t="s">
        <v>26</v>
      </c>
      <c r="B6" s="207"/>
      <c r="C6" s="207"/>
      <c r="D6" s="208"/>
      <c r="E6" s="213" t="s">
        <v>11</v>
      </c>
      <c r="F6" s="218"/>
      <c r="G6" s="213" t="s">
        <v>36</v>
      </c>
      <c r="H6" s="214"/>
      <c r="I6" s="222" t="s">
        <v>37</v>
      </c>
      <c r="J6" s="222"/>
      <c r="K6" s="213" t="s">
        <v>39</v>
      </c>
      <c r="L6" s="218"/>
      <c r="M6" s="213" t="s">
        <v>41</v>
      </c>
      <c r="N6" s="218"/>
      <c r="O6" s="24" t="s">
        <v>27</v>
      </c>
    </row>
    <row r="7" spans="1:16" s="6" customFormat="1" ht="20.25" customHeight="1">
      <c r="E7" s="12" t="s">
        <v>32</v>
      </c>
      <c r="F7" s="13" t="s">
        <v>43</v>
      </c>
      <c r="G7" s="12" t="s">
        <v>32</v>
      </c>
      <c r="H7" s="13" t="s">
        <v>43</v>
      </c>
      <c r="I7" s="12" t="s">
        <v>32</v>
      </c>
      <c r="J7" s="13" t="s">
        <v>43</v>
      </c>
      <c r="K7" s="12" t="s">
        <v>32</v>
      </c>
      <c r="L7" s="13" t="s">
        <v>43</v>
      </c>
      <c r="M7" s="12" t="s">
        <v>32</v>
      </c>
      <c r="N7" s="13" t="s">
        <v>43</v>
      </c>
      <c r="O7" s="17"/>
    </row>
    <row r="8" spans="1:16" s="6" customFormat="1" ht="20.25" customHeight="1">
      <c r="E8" s="14" t="s">
        <v>42</v>
      </c>
      <c r="F8" s="15" t="s">
        <v>33</v>
      </c>
      <c r="G8" s="14" t="s">
        <v>42</v>
      </c>
      <c r="H8" s="15" t="s">
        <v>33</v>
      </c>
      <c r="I8" s="14" t="s">
        <v>42</v>
      </c>
      <c r="J8" s="15" t="s">
        <v>33</v>
      </c>
      <c r="K8" s="14" t="s">
        <v>42</v>
      </c>
      <c r="L8" s="15" t="s">
        <v>33</v>
      </c>
      <c r="M8" s="14" t="s">
        <v>42</v>
      </c>
      <c r="N8" s="15" t="s">
        <v>33</v>
      </c>
      <c r="O8" s="17"/>
    </row>
    <row r="9" spans="1:16" s="6" customFormat="1" ht="3" customHeight="1">
      <c r="A9" s="10"/>
      <c r="B9" s="10"/>
      <c r="C9" s="10"/>
      <c r="D9" s="10"/>
      <c r="E9" s="16"/>
      <c r="F9" s="16"/>
      <c r="G9" s="13"/>
      <c r="H9" s="11"/>
      <c r="I9" s="13"/>
      <c r="J9" s="13"/>
      <c r="K9" s="13"/>
      <c r="L9" s="11"/>
      <c r="M9" s="11"/>
      <c r="N9" s="11"/>
      <c r="O9" s="23"/>
    </row>
    <row r="10" spans="1:16" s="6" customFormat="1" ht="25.5" customHeight="1">
      <c r="A10" s="223" t="s">
        <v>15</v>
      </c>
      <c r="B10" s="223"/>
      <c r="C10" s="223"/>
      <c r="D10" s="224"/>
      <c r="E10" s="60">
        <v>1433</v>
      </c>
      <c r="F10" s="60">
        <v>3451136.1</v>
      </c>
      <c r="G10" s="60">
        <v>1112</v>
      </c>
      <c r="H10" s="61">
        <v>2856786.1</v>
      </c>
      <c r="I10" s="60">
        <v>321</v>
      </c>
      <c r="J10" s="60">
        <v>594350</v>
      </c>
      <c r="K10" s="58" t="s">
        <v>144</v>
      </c>
      <c r="L10" s="58" t="s">
        <v>144</v>
      </c>
      <c r="M10" s="58" t="s">
        <v>144</v>
      </c>
      <c r="N10" s="58" t="s">
        <v>144</v>
      </c>
      <c r="O10" s="50" t="s">
        <v>11</v>
      </c>
    </row>
    <row r="11" spans="1:16" ht="21" customHeight="1">
      <c r="A11" s="43"/>
      <c r="B11" s="47" t="s">
        <v>106</v>
      </c>
      <c r="C11" s="43"/>
      <c r="D11" s="44"/>
      <c r="E11" s="68">
        <v>271</v>
      </c>
      <c r="F11" s="69">
        <v>486086</v>
      </c>
      <c r="G11" s="69">
        <v>179</v>
      </c>
      <c r="H11" s="70">
        <v>389936</v>
      </c>
      <c r="I11" s="68">
        <v>92</v>
      </c>
      <c r="J11" s="68">
        <v>96150</v>
      </c>
      <c r="K11" s="52" t="s">
        <v>144</v>
      </c>
      <c r="L11" s="52" t="s">
        <v>144</v>
      </c>
      <c r="M11" s="52" t="s">
        <v>144</v>
      </c>
      <c r="N11" s="52" t="s">
        <v>144</v>
      </c>
      <c r="O11" s="51" t="s">
        <v>125</v>
      </c>
    </row>
    <row r="12" spans="1:16" ht="21" customHeight="1">
      <c r="A12" s="43"/>
      <c r="B12" s="47" t="s">
        <v>107</v>
      </c>
      <c r="C12" s="43"/>
      <c r="D12" s="44"/>
      <c r="E12" s="68">
        <v>39</v>
      </c>
      <c r="F12" s="69">
        <v>58600</v>
      </c>
      <c r="G12" s="69">
        <v>22</v>
      </c>
      <c r="H12" s="70">
        <v>33000</v>
      </c>
      <c r="I12" s="68">
        <v>17</v>
      </c>
      <c r="J12" s="68">
        <v>25600</v>
      </c>
      <c r="K12" s="52" t="s">
        <v>144</v>
      </c>
      <c r="L12" s="52" t="s">
        <v>144</v>
      </c>
      <c r="M12" s="52" t="s">
        <v>144</v>
      </c>
      <c r="N12" s="52" t="s">
        <v>144</v>
      </c>
      <c r="O12" s="51" t="s">
        <v>126</v>
      </c>
    </row>
    <row r="13" spans="1:16" ht="21" customHeight="1">
      <c r="A13" s="43"/>
      <c r="B13" s="48" t="s">
        <v>108</v>
      </c>
      <c r="C13" s="43"/>
      <c r="D13" s="44"/>
      <c r="E13" s="68">
        <v>20</v>
      </c>
      <c r="F13" s="69">
        <v>36000</v>
      </c>
      <c r="G13" s="69">
        <v>5</v>
      </c>
      <c r="H13" s="70">
        <v>17000</v>
      </c>
      <c r="I13" s="68">
        <v>15</v>
      </c>
      <c r="J13" s="68">
        <v>19000</v>
      </c>
      <c r="K13" s="52" t="s">
        <v>144</v>
      </c>
      <c r="L13" s="52" t="s">
        <v>144</v>
      </c>
      <c r="M13" s="52" t="s">
        <v>144</v>
      </c>
      <c r="N13" s="52" t="s">
        <v>144</v>
      </c>
      <c r="O13" s="51" t="s">
        <v>127</v>
      </c>
    </row>
    <row r="14" spans="1:16" ht="21" customHeight="1">
      <c r="A14" s="35"/>
      <c r="B14" s="48" t="s">
        <v>109</v>
      </c>
      <c r="C14" s="35"/>
      <c r="D14" s="49"/>
      <c r="E14" s="68">
        <v>688</v>
      </c>
      <c r="F14" s="69">
        <v>1617050</v>
      </c>
      <c r="G14" s="69">
        <v>598</v>
      </c>
      <c r="H14" s="70">
        <v>1457800</v>
      </c>
      <c r="I14" s="68">
        <v>90</v>
      </c>
      <c r="J14" s="68">
        <v>159250</v>
      </c>
      <c r="K14" s="52" t="s">
        <v>144</v>
      </c>
      <c r="L14" s="52" t="s">
        <v>144</v>
      </c>
      <c r="M14" s="52" t="s">
        <v>144</v>
      </c>
      <c r="N14" s="52" t="s">
        <v>144</v>
      </c>
      <c r="O14" s="51" t="s">
        <v>128</v>
      </c>
    </row>
    <row r="15" spans="1:16" ht="21" customHeight="1">
      <c r="A15" s="35"/>
      <c r="B15" s="47" t="s">
        <v>110</v>
      </c>
      <c r="C15" s="35"/>
      <c r="D15" s="49"/>
      <c r="E15" s="68">
        <v>193</v>
      </c>
      <c r="F15" s="69">
        <v>497650</v>
      </c>
      <c r="G15" s="69">
        <v>171</v>
      </c>
      <c r="H15" s="70">
        <v>445400</v>
      </c>
      <c r="I15" s="68">
        <v>22</v>
      </c>
      <c r="J15" s="68">
        <v>52250</v>
      </c>
      <c r="K15" s="52" t="s">
        <v>144</v>
      </c>
      <c r="L15" s="52" t="s">
        <v>144</v>
      </c>
      <c r="M15" s="52" t="s">
        <v>144</v>
      </c>
      <c r="N15" s="52" t="s">
        <v>144</v>
      </c>
      <c r="O15" s="51" t="s">
        <v>129</v>
      </c>
    </row>
    <row r="16" spans="1:16" ht="21" customHeight="1">
      <c r="A16" s="35"/>
      <c r="B16" s="48" t="s">
        <v>111</v>
      </c>
      <c r="C16" s="35"/>
      <c r="D16" s="49"/>
      <c r="E16" s="68">
        <v>13</v>
      </c>
      <c r="F16" s="69">
        <v>25600</v>
      </c>
      <c r="G16" s="69">
        <v>8</v>
      </c>
      <c r="H16" s="70">
        <v>17000</v>
      </c>
      <c r="I16" s="68">
        <v>5</v>
      </c>
      <c r="J16" s="68">
        <v>8600</v>
      </c>
      <c r="K16" s="52" t="s">
        <v>144</v>
      </c>
      <c r="L16" s="52" t="s">
        <v>144</v>
      </c>
      <c r="M16" s="52" t="s">
        <v>144</v>
      </c>
      <c r="N16" s="52" t="s">
        <v>144</v>
      </c>
      <c r="O16" s="51" t="s">
        <v>130</v>
      </c>
    </row>
    <row r="17" spans="1:15" ht="21" customHeight="1">
      <c r="A17" s="35"/>
      <c r="B17" s="48" t="s">
        <v>112</v>
      </c>
      <c r="C17" s="35"/>
      <c r="D17" s="49"/>
      <c r="E17" s="68">
        <v>13</v>
      </c>
      <c r="F17" s="69">
        <v>66100</v>
      </c>
      <c r="G17" s="69">
        <v>10</v>
      </c>
      <c r="H17" s="70">
        <v>62100</v>
      </c>
      <c r="I17" s="68">
        <v>3</v>
      </c>
      <c r="J17" s="68">
        <v>4000</v>
      </c>
      <c r="K17" s="52" t="s">
        <v>144</v>
      </c>
      <c r="L17" s="52" t="s">
        <v>144</v>
      </c>
      <c r="M17" s="52" t="s">
        <v>144</v>
      </c>
      <c r="N17" s="52" t="s">
        <v>144</v>
      </c>
      <c r="O17" s="51" t="s">
        <v>131</v>
      </c>
    </row>
    <row r="18" spans="1:15" ht="21" customHeight="1">
      <c r="A18" s="35"/>
      <c r="B18" s="48" t="s">
        <v>113</v>
      </c>
      <c r="C18" s="35"/>
      <c r="D18" s="49"/>
      <c r="E18" s="68">
        <v>17</v>
      </c>
      <c r="F18" s="69">
        <v>33700</v>
      </c>
      <c r="G18" s="69">
        <v>11</v>
      </c>
      <c r="H18" s="70">
        <v>23700</v>
      </c>
      <c r="I18" s="68">
        <v>6</v>
      </c>
      <c r="J18" s="68">
        <v>10000</v>
      </c>
      <c r="K18" s="52" t="s">
        <v>144</v>
      </c>
      <c r="L18" s="52" t="s">
        <v>144</v>
      </c>
      <c r="M18" s="52" t="s">
        <v>144</v>
      </c>
      <c r="N18" s="52" t="s">
        <v>144</v>
      </c>
      <c r="O18" s="51" t="s">
        <v>132</v>
      </c>
    </row>
    <row r="19" spans="1:15" ht="21" customHeight="1">
      <c r="A19" s="35"/>
      <c r="B19" s="48" t="s">
        <v>114</v>
      </c>
      <c r="C19" s="35"/>
      <c r="D19" s="49"/>
      <c r="E19" s="68">
        <v>15</v>
      </c>
      <c r="F19" s="69">
        <v>25700</v>
      </c>
      <c r="G19" s="69">
        <v>8</v>
      </c>
      <c r="H19" s="70">
        <v>12000</v>
      </c>
      <c r="I19" s="68">
        <v>7</v>
      </c>
      <c r="J19" s="68">
        <v>13700</v>
      </c>
      <c r="K19" s="52" t="s">
        <v>144</v>
      </c>
      <c r="L19" s="52" t="s">
        <v>144</v>
      </c>
      <c r="M19" s="52" t="s">
        <v>144</v>
      </c>
      <c r="N19" s="52" t="s">
        <v>144</v>
      </c>
      <c r="O19" s="51" t="s">
        <v>133</v>
      </c>
    </row>
    <row r="20" spans="1:15" ht="21" customHeight="1">
      <c r="A20" s="35"/>
      <c r="B20" s="48" t="s">
        <v>115</v>
      </c>
      <c r="C20" s="35"/>
      <c r="D20" s="49"/>
      <c r="E20" s="68">
        <v>6</v>
      </c>
      <c r="F20" s="69">
        <v>7000</v>
      </c>
      <c r="G20" s="69">
        <v>2</v>
      </c>
      <c r="H20" s="70">
        <v>3000</v>
      </c>
      <c r="I20" s="68">
        <v>4</v>
      </c>
      <c r="J20" s="68">
        <v>4000</v>
      </c>
      <c r="K20" s="52" t="s">
        <v>144</v>
      </c>
      <c r="L20" s="52" t="s">
        <v>144</v>
      </c>
      <c r="M20" s="52" t="s">
        <v>144</v>
      </c>
      <c r="N20" s="52" t="s">
        <v>144</v>
      </c>
      <c r="O20" s="51" t="s">
        <v>134</v>
      </c>
    </row>
    <row r="21" spans="1:15" ht="21" customHeight="1">
      <c r="A21" s="35"/>
      <c r="B21" s="48" t="s">
        <v>116</v>
      </c>
      <c r="C21" s="35"/>
      <c r="D21" s="49"/>
      <c r="E21" s="68">
        <v>17</v>
      </c>
      <c r="F21" s="69">
        <v>108200</v>
      </c>
      <c r="G21" s="69">
        <v>11</v>
      </c>
      <c r="H21" s="70">
        <v>97000</v>
      </c>
      <c r="I21" s="68">
        <v>6</v>
      </c>
      <c r="J21" s="68">
        <v>11200</v>
      </c>
      <c r="K21" s="52" t="s">
        <v>144</v>
      </c>
      <c r="L21" s="52" t="s">
        <v>144</v>
      </c>
      <c r="M21" s="52" t="s">
        <v>144</v>
      </c>
      <c r="N21" s="52" t="s">
        <v>144</v>
      </c>
      <c r="O21" s="51" t="s">
        <v>135</v>
      </c>
    </row>
    <row r="22" spans="1:15" ht="21" customHeight="1">
      <c r="A22" s="35"/>
      <c r="B22" s="48" t="s">
        <v>117</v>
      </c>
      <c r="C22" s="35"/>
      <c r="D22" s="49"/>
      <c r="E22" s="68">
        <v>13</v>
      </c>
      <c r="F22" s="69">
        <v>47350.1</v>
      </c>
      <c r="G22" s="69">
        <v>8</v>
      </c>
      <c r="H22" s="70">
        <v>38350.1</v>
      </c>
      <c r="I22" s="68">
        <v>5</v>
      </c>
      <c r="J22" s="68">
        <v>9000</v>
      </c>
      <c r="K22" s="52" t="s">
        <v>144</v>
      </c>
      <c r="L22" s="52" t="s">
        <v>144</v>
      </c>
      <c r="M22" s="52" t="s">
        <v>144</v>
      </c>
      <c r="N22" s="52" t="s">
        <v>144</v>
      </c>
      <c r="O22" s="51" t="s">
        <v>136</v>
      </c>
    </row>
    <row r="23" spans="1:15" ht="21" customHeight="1">
      <c r="A23" s="35"/>
      <c r="B23" s="48" t="s">
        <v>118</v>
      </c>
      <c r="C23" s="35"/>
      <c r="D23" s="49"/>
      <c r="E23" s="68">
        <v>12</v>
      </c>
      <c r="F23" s="69">
        <v>69000</v>
      </c>
      <c r="G23" s="69">
        <v>7</v>
      </c>
      <c r="H23" s="70">
        <v>11000</v>
      </c>
      <c r="I23" s="68">
        <v>5</v>
      </c>
      <c r="J23" s="68">
        <v>58000</v>
      </c>
      <c r="K23" s="52" t="s">
        <v>144</v>
      </c>
      <c r="L23" s="52" t="s">
        <v>144</v>
      </c>
      <c r="M23" s="52" t="s">
        <v>144</v>
      </c>
      <c r="N23" s="52" t="s">
        <v>144</v>
      </c>
      <c r="O23" s="51" t="s">
        <v>137</v>
      </c>
    </row>
    <row r="24" spans="1:15" ht="21" customHeight="1">
      <c r="A24" s="35"/>
      <c r="B24" s="48" t="s">
        <v>119</v>
      </c>
      <c r="C24" s="35"/>
      <c r="D24" s="49"/>
      <c r="E24" s="68">
        <v>15</v>
      </c>
      <c r="F24" s="69">
        <v>96000</v>
      </c>
      <c r="G24" s="69">
        <v>10</v>
      </c>
      <c r="H24" s="70">
        <v>22000</v>
      </c>
      <c r="I24" s="68">
        <v>5</v>
      </c>
      <c r="J24" s="68">
        <v>74000</v>
      </c>
      <c r="K24" s="52" t="s">
        <v>144</v>
      </c>
      <c r="L24" s="52" t="s">
        <v>144</v>
      </c>
      <c r="M24" s="52" t="s">
        <v>144</v>
      </c>
      <c r="N24" s="52" t="s">
        <v>144</v>
      </c>
      <c r="O24" s="51" t="s">
        <v>138</v>
      </c>
    </row>
    <row r="25" spans="1:15" ht="21" customHeight="1">
      <c r="A25" s="35"/>
      <c r="B25" s="48" t="s">
        <v>120</v>
      </c>
      <c r="C25" s="35"/>
      <c r="D25" s="49"/>
      <c r="E25" s="68">
        <v>31</v>
      </c>
      <c r="F25" s="69">
        <v>45000</v>
      </c>
      <c r="G25" s="69">
        <v>22</v>
      </c>
      <c r="H25" s="70">
        <v>35000</v>
      </c>
      <c r="I25" s="68">
        <v>9</v>
      </c>
      <c r="J25" s="68">
        <v>10000</v>
      </c>
      <c r="K25" s="52" t="s">
        <v>144</v>
      </c>
      <c r="L25" s="52" t="s">
        <v>144</v>
      </c>
      <c r="M25" s="52" t="s">
        <v>144</v>
      </c>
      <c r="N25" s="52" t="s">
        <v>144</v>
      </c>
      <c r="O25" s="51" t="s">
        <v>139</v>
      </c>
    </row>
    <row r="26" spans="1:15" ht="21" customHeight="1">
      <c r="A26" s="35"/>
      <c r="B26" s="48" t="s">
        <v>121</v>
      </c>
      <c r="C26" s="35"/>
      <c r="D26" s="49"/>
      <c r="E26" s="68">
        <v>18</v>
      </c>
      <c r="F26" s="69">
        <v>27100</v>
      </c>
      <c r="G26" s="69">
        <v>9</v>
      </c>
      <c r="H26" s="70">
        <v>13000</v>
      </c>
      <c r="I26" s="68">
        <v>9</v>
      </c>
      <c r="J26" s="68">
        <v>14100</v>
      </c>
      <c r="K26" s="52" t="s">
        <v>144</v>
      </c>
      <c r="L26" s="52" t="s">
        <v>144</v>
      </c>
      <c r="M26" s="52" t="s">
        <v>144</v>
      </c>
      <c r="N26" s="52" t="s">
        <v>144</v>
      </c>
      <c r="O26" s="51" t="s">
        <v>140</v>
      </c>
    </row>
    <row r="27" spans="1:15" ht="21" customHeight="1">
      <c r="A27" s="35"/>
      <c r="B27" s="48" t="s">
        <v>122</v>
      </c>
      <c r="C27" s="35"/>
      <c r="D27" s="49"/>
      <c r="E27" s="68">
        <v>48</v>
      </c>
      <c r="F27" s="69">
        <v>194000</v>
      </c>
      <c r="G27" s="69">
        <v>30</v>
      </c>
      <c r="H27" s="70">
        <v>174500</v>
      </c>
      <c r="I27" s="68">
        <v>18</v>
      </c>
      <c r="J27" s="68">
        <v>19500</v>
      </c>
      <c r="K27" s="52" t="s">
        <v>144</v>
      </c>
      <c r="L27" s="52" t="s">
        <v>144</v>
      </c>
      <c r="M27" s="52" t="s">
        <v>144</v>
      </c>
      <c r="N27" s="52" t="s">
        <v>144</v>
      </c>
      <c r="O27" s="51" t="s">
        <v>141</v>
      </c>
    </row>
    <row r="28" spans="1:15" ht="21" customHeight="1">
      <c r="A28" s="35"/>
      <c r="B28" s="48" t="s">
        <v>123</v>
      </c>
      <c r="C28" s="35"/>
      <c r="D28" s="49"/>
      <c r="E28" s="68">
        <v>3</v>
      </c>
      <c r="F28" s="69">
        <v>10000</v>
      </c>
      <c r="G28" s="69">
        <v>1</v>
      </c>
      <c r="H28" s="70">
        <v>5000</v>
      </c>
      <c r="I28" s="68">
        <v>2</v>
      </c>
      <c r="J28" s="68">
        <v>5000</v>
      </c>
      <c r="K28" s="52" t="s">
        <v>144</v>
      </c>
      <c r="L28" s="52" t="s">
        <v>144</v>
      </c>
      <c r="M28" s="52" t="s">
        <v>144</v>
      </c>
      <c r="N28" s="52" t="s">
        <v>144</v>
      </c>
      <c r="O28" s="51" t="s">
        <v>142</v>
      </c>
    </row>
    <row r="29" spans="1:15" ht="21" customHeight="1">
      <c r="A29" s="35"/>
      <c r="B29" s="48" t="s">
        <v>124</v>
      </c>
      <c r="C29" s="35"/>
      <c r="D29" s="49"/>
      <c r="E29" s="68">
        <v>1</v>
      </c>
      <c r="F29" s="69">
        <v>1000</v>
      </c>
      <c r="G29" s="71" t="s">
        <v>144</v>
      </c>
      <c r="H29" s="72" t="s">
        <v>144</v>
      </c>
      <c r="I29" s="68">
        <v>1</v>
      </c>
      <c r="J29" s="68">
        <v>1000</v>
      </c>
      <c r="K29" s="52" t="s">
        <v>144</v>
      </c>
      <c r="L29" s="52" t="s">
        <v>144</v>
      </c>
      <c r="M29" s="52" t="s">
        <v>144</v>
      </c>
      <c r="N29" s="52" t="s">
        <v>144</v>
      </c>
      <c r="O29" s="51" t="s">
        <v>143</v>
      </c>
    </row>
    <row r="30" spans="1:15" ht="3" customHeight="1">
      <c r="A30" s="8"/>
      <c r="B30" s="8"/>
      <c r="C30" s="8"/>
      <c r="D30" s="18"/>
      <c r="E30" s="19"/>
      <c r="F30" s="18"/>
      <c r="G30" s="18"/>
      <c r="H30" s="8"/>
      <c r="I30" s="19"/>
      <c r="J30" s="19"/>
      <c r="K30" s="20"/>
      <c r="L30" s="20"/>
      <c r="M30" s="20"/>
      <c r="N30" s="20"/>
      <c r="O30" s="20"/>
    </row>
    <row r="31" spans="1:15" ht="3" customHeight="1"/>
    <row r="32" spans="1:15">
      <c r="B32" s="21" t="s">
        <v>45</v>
      </c>
    </row>
    <row r="33" spans="1:15" s="6" customFormat="1" ht="19.5">
      <c r="A33" s="21"/>
      <c r="B33" s="22" t="s">
        <v>102</v>
      </c>
      <c r="C33" s="22"/>
      <c r="D33" s="22"/>
      <c r="E33" s="22"/>
      <c r="F33" s="22"/>
      <c r="K33" s="21"/>
      <c r="L33" s="21"/>
      <c r="M33" s="21"/>
      <c r="N33" s="21"/>
      <c r="O33" s="21"/>
    </row>
    <row r="34" spans="1:15">
      <c r="B34" s="22" t="s">
        <v>103</v>
      </c>
      <c r="C34" s="22"/>
      <c r="D34" s="21"/>
      <c r="E34" s="21"/>
      <c r="F34" s="21"/>
      <c r="G34" s="21"/>
      <c r="H34" s="21"/>
      <c r="I34" s="22" t="s">
        <v>30</v>
      </c>
      <c r="J34" s="22"/>
      <c r="K34" s="21"/>
      <c r="L34" s="21"/>
      <c r="M34" s="21"/>
    </row>
  </sheetData>
  <mergeCells count="14">
    <mergeCell ref="E4:N4"/>
    <mergeCell ref="A5:D5"/>
    <mergeCell ref="E5:F5"/>
    <mergeCell ref="G5:H5"/>
    <mergeCell ref="I5:J5"/>
    <mergeCell ref="K5:L5"/>
    <mergeCell ref="M5:N5"/>
    <mergeCell ref="I6:J6"/>
    <mergeCell ref="K6:L6"/>
    <mergeCell ref="M6:N6"/>
    <mergeCell ref="A10:D10"/>
    <mergeCell ref="A6:D6"/>
    <mergeCell ref="E6:F6"/>
    <mergeCell ref="G6:H6"/>
  </mergeCells>
  <phoneticPr fontId="0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L39"/>
  <sheetViews>
    <sheetView showGridLines="0" topLeftCell="A6" workbookViewId="0">
      <selection activeCell="E10" sqref="E10:F10"/>
    </sheetView>
  </sheetViews>
  <sheetFormatPr defaultRowHeight="21.75"/>
  <cols>
    <col min="1" max="1" width="1.28515625" style="9" customWidth="1"/>
    <col min="2" max="2" width="5.7109375" style="9" customWidth="1"/>
    <col min="3" max="3" width="6" style="9" customWidth="1"/>
    <col min="4" max="4" width="22.140625" style="9" customWidth="1"/>
    <col min="5" max="5" width="14.140625" style="9" customWidth="1"/>
    <col min="6" max="8" width="13.7109375" style="9" customWidth="1"/>
    <col min="9" max="9" width="14.28515625" style="9" customWidth="1"/>
    <col min="10" max="10" width="1" style="9" customWidth="1"/>
    <col min="11" max="11" width="37.42578125" style="9" customWidth="1"/>
    <col min="12" max="12" width="2" style="3" customWidth="1"/>
    <col min="13" max="13" width="5.140625" style="3" customWidth="1"/>
    <col min="14" max="16384" width="9.140625" style="3"/>
  </cols>
  <sheetData>
    <row r="1" spans="1:12" s="4" customFormat="1">
      <c r="A1" s="1"/>
      <c r="B1" s="1" t="s">
        <v>0</v>
      </c>
      <c r="C1" s="2">
        <v>14.3</v>
      </c>
      <c r="D1" s="1" t="s">
        <v>145</v>
      </c>
      <c r="E1" s="1"/>
      <c r="F1" s="1"/>
      <c r="G1" s="1"/>
      <c r="H1" s="1"/>
      <c r="I1" s="1"/>
      <c r="J1" s="1"/>
      <c r="K1" s="1"/>
      <c r="L1" s="3"/>
    </row>
    <row r="2" spans="1:12" s="7" customFormat="1">
      <c r="A2" s="5"/>
      <c r="B2" s="1" t="s">
        <v>31</v>
      </c>
      <c r="C2" s="2">
        <v>14.3</v>
      </c>
      <c r="D2" s="1" t="s">
        <v>146</v>
      </c>
      <c r="E2" s="5"/>
      <c r="F2" s="5"/>
      <c r="G2" s="5"/>
      <c r="H2" s="5"/>
      <c r="I2" s="5"/>
      <c r="J2" s="5"/>
      <c r="K2" s="5"/>
      <c r="L2" s="6"/>
    </row>
    <row r="3" spans="1:12" ht="6" customHeight="1">
      <c r="A3" s="8"/>
      <c r="B3" s="3"/>
      <c r="C3" s="3"/>
      <c r="D3" s="3"/>
      <c r="E3" s="3"/>
      <c r="F3" s="3"/>
      <c r="G3" s="3"/>
      <c r="H3" s="3"/>
      <c r="K3" s="3"/>
    </row>
    <row r="4" spans="1:12" s="6" customFormat="1" ht="15" customHeight="1">
      <c r="A4" s="35"/>
      <c r="B4" s="36"/>
      <c r="C4" s="36"/>
      <c r="D4" s="36"/>
      <c r="E4" s="225" t="s">
        <v>89</v>
      </c>
      <c r="F4" s="226"/>
      <c r="G4" s="226"/>
      <c r="H4" s="226"/>
      <c r="I4" s="227"/>
      <c r="J4" s="37"/>
      <c r="K4" s="36"/>
    </row>
    <row r="5" spans="1:12" s="6" customFormat="1" ht="16.5" customHeight="1">
      <c r="A5" s="228"/>
      <c r="B5" s="228"/>
      <c r="C5" s="228"/>
      <c r="D5" s="229"/>
      <c r="E5" s="39"/>
      <c r="F5" s="25" t="s">
        <v>1</v>
      </c>
      <c r="G5" s="40" t="s">
        <v>4</v>
      </c>
      <c r="H5" s="40" t="s">
        <v>4</v>
      </c>
      <c r="I5" s="40" t="s">
        <v>6</v>
      </c>
      <c r="J5" s="40"/>
      <c r="K5" s="38"/>
    </row>
    <row r="6" spans="1:12" s="6" customFormat="1" ht="15" customHeight="1">
      <c r="A6" s="228" t="s">
        <v>16</v>
      </c>
      <c r="B6" s="228"/>
      <c r="C6" s="228"/>
      <c r="D6" s="229"/>
      <c r="E6" s="41"/>
      <c r="F6" s="42" t="s">
        <v>2</v>
      </c>
      <c r="G6" s="40" t="s">
        <v>2</v>
      </c>
      <c r="H6" s="40" t="s">
        <v>5</v>
      </c>
      <c r="I6" s="40" t="s">
        <v>2</v>
      </c>
      <c r="J6" s="40"/>
      <c r="K6" s="38" t="s">
        <v>17</v>
      </c>
    </row>
    <row r="7" spans="1:12" s="6" customFormat="1" ht="14.25" customHeight="1">
      <c r="A7" s="35"/>
      <c r="B7" s="35"/>
      <c r="C7" s="35"/>
      <c r="D7" s="35"/>
      <c r="E7" s="41" t="s">
        <v>15</v>
      </c>
      <c r="F7" s="42" t="s">
        <v>12</v>
      </c>
      <c r="G7" s="40" t="s">
        <v>10</v>
      </c>
      <c r="H7" s="40" t="s">
        <v>8</v>
      </c>
      <c r="I7" s="40" t="s">
        <v>7</v>
      </c>
      <c r="J7" s="40"/>
      <c r="K7" s="35"/>
    </row>
    <row r="8" spans="1:12" s="6" customFormat="1" ht="13.5" customHeight="1">
      <c r="A8" s="35"/>
      <c r="B8" s="35"/>
      <c r="C8" s="35"/>
      <c r="D8" s="35"/>
      <c r="E8" s="41" t="s">
        <v>11</v>
      </c>
      <c r="F8" s="25" t="s">
        <v>13</v>
      </c>
      <c r="G8" s="40" t="s">
        <v>9</v>
      </c>
      <c r="H8" s="40" t="s">
        <v>9</v>
      </c>
      <c r="I8" s="40" t="s">
        <v>13</v>
      </c>
      <c r="J8" s="40"/>
      <c r="K8" s="35"/>
    </row>
    <row r="9" spans="1:12" s="6" customFormat="1" ht="3" customHeight="1">
      <c r="A9" s="10"/>
      <c r="B9" s="10"/>
      <c r="C9" s="10"/>
      <c r="D9" s="10"/>
      <c r="E9" s="16"/>
      <c r="F9" s="13"/>
      <c r="G9" s="13"/>
      <c r="H9" s="13"/>
      <c r="I9" s="11"/>
      <c r="J9" s="11"/>
      <c r="K9" s="10"/>
    </row>
    <row r="10" spans="1:12" s="6" customFormat="1" ht="15" customHeight="1">
      <c r="A10" s="223" t="s">
        <v>15</v>
      </c>
      <c r="B10" s="223"/>
      <c r="C10" s="223"/>
      <c r="D10" s="224"/>
      <c r="E10" s="60">
        <v>1433</v>
      </c>
      <c r="F10" s="60">
        <v>1112</v>
      </c>
      <c r="G10" s="57">
        <v>321</v>
      </c>
      <c r="H10" s="58" t="s">
        <v>144</v>
      </c>
      <c r="I10" s="58" t="s">
        <v>144</v>
      </c>
      <c r="J10" s="17"/>
      <c r="K10" s="31" t="s">
        <v>11</v>
      </c>
    </row>
    <row r="11" spans="1:12" s="26" customFormat="1" ht="14.25" customHeight="1">
      <c r="A11" s="25"/>
      <c r="B11" s="30" t="s">
        <v>46</v>
      </c>
      <c r="C11" s="25"/>
      <c r="D11" s="32"/>
      <c r="E11" s="27">
        <v>7</v>
      </c>
      <c r="F11" s="28">
        <v>6</v>
      </c>
      <c r="G11" s="26">
        <v>1</v>
      </c>
      <c r="H11" s="52" t="s">
        <v>144</v>
      </c>
      <c r="I11" s="52" t="s">
        <v>144</v>
      </c>
      <c r="J11" s="29"/>
      <c r="K11" s="34" t="s">
        <v>54</v>
      </c>
    </row>
    <row r="12" spans="1:12" s="26" customFormat="1" ht="14.25" customHeight="1">
      <c r="A12" s="25"/>
      <c r="B12" s="30" t="s">
        <v>18</v>
      </c>
      <c r="C12" s="25"/>
      <c r="D12" s="32"/>
      <c r="E12" s="27">
        <v>4</v>
      </c>
      <c r="F12" s="28">
        <v>3</v>
      </c>
      <c r="G12" s="26">
        <v>1</v>
      </c>
      <c r="H12" s="52" t="s">
        <v>144</v>
      </c>
      <c r="I12" s="52" t="s">
        <v>144</v>
      </c>
      <c r="J12" s="29"/>
      <c r="K12" s="34" t="s">
        <v>22</v>
      </c>
    </row>
    <row r="13" spans="1:12" s="26" customFormat="1" ht="14.25" customHeight="1">
      <c r="A13" s="25"/>
      <c r="B13" s="30" t="s">
        <v>19</v>
      </c>
      <c r="C13" s="25"/>
      <c r="D13" s="32"/>
      <c r="E13" s="27">
        <v>80</v>
      </c>
      <c r="F13" s="28">
        <v>62</v>
      </c>
      <c r="G13" s="26">
        <v>18</v>
      </c>
      <c r="H13" s="52" t="s">
        <v>144</v>
      </c>
      <c r="I13" s="52" t="s">
        <v>144</v>
      </c>
      <c r="J13" s="29"/>
      <c r="K13" s="34" t="s">
        <v>23</v>
      </c>
    </row>
    <row r="14" spans="1:12" s="26" customFormat="1" ht="14.25" customHeight="1">
      <c r="A14" s="25"/>
      <c r="B14" s="30" t="s">
        <v>47</v>
      </c>
      <c r="C14" s="25"/>
      <c r="D14" s="32"/>
      <c r="E14" s="52" t="s">
        <v>144</v>
      </c>
      <c r="F14" s="52" t="s">
        <v>144</v>
      </c>
      <c r="G14" s="52" t="s">
        <v>144</v>
      </c>
      <c r="H14" s="52" t="s">
        <v>144</v>
      </c>
      <c r="I14" s="52" t="s">
        <v>144</v>
      </c>
      <c r="J14" s="29"/>
      <c r="K14" s="34" t="s">
        <v>87</v>
      </c>
    </row>
    <row r="15" spans="1:12" s="26" customFormat="1" ht="14.25" customHeight="1">
      <c r="A15" s="25"/>
      <c r="B15" s="30" t="s">
        <v>55</v>
      </c>
      <c r="C15" s="25"/>
      <c r="D15" s="32"/>
      <c r="E15" s="52" t="s">
        <v>144</v>
      </c>
      <c r="F15" s="52" t="s">
        <v>144</v>
      </c>
      <c r="G15" s="52" t="s">
        <v>144</v>
      </c>
      <c r="H15" s="52" t="s">
        <v>144</v>
      </c>
      <c r="I15" s="52" t="s">
        <v>144</v>
      </c>
      <c r="J15" s="29"/>
      <c r="K15" s="30" t="s">
        <v>67</v>
      </c>
    </row>
    <row r="16" spans="1:12" s="26" customFormat="1" ht="14.25" customHeight="1">
      <c r="A16" s="25"/>
      <c r="B16" s="30" t="s">
        <v>48</v>
      </c>
      <c r="C16" s="25"/>
      <c r="D16" s="32"/>
      <c r="E16" s="27"/>
      <c r="F16" s="28"/>
      <c r="G16" s="22"/>
      <c r="H16" s="52"/>
      <c r="I16" s="52"/>
      <c r="J16" s="29"/>
      <c r="K16" s="34" t="s">
        <v>68</v>
      </c>
    </row>
    <row r="17" spans="1:11" s="26" customFormat="1" ht="14.25" customHeight="1">
      <c r="A17" s="25"/>
      <c r="B17" s="30" t="s">
        <v>20</v>
      </c>
      <c r="C17" s="25"/>
      <c r="D17" s="32"/>
      <c r="E17" s="27">
        <v>183</v>
      </c>
      <c r="F17" s="28">
        <v>93</v>
      </c>
      <c r="G17" s="22">
        <v>90</v>
      </c>
      <c r="H17" s="52" t="s">
        <v>144</v>
      </c>
      <c r="I17" s="52" t="s">
        <v>144</v>
      </c>
      <c r="J17" s="29"/>
      <c r="K17" s="34" t="s">
        <v>24</v>
      </c>
    </row>
    <row r="18" spans="1:11" s="26" customFormat="1" ht="14.25" customHeight="1">
      <c r="A18" s="30"/>
      <c r="B18" s="30" t="s">
        <v>56</v>
      </c>
      <c r="C18" s="30"/>
      <c r="D18" s="33"/>
      <c r="E18" s="27">
        <v>241</v>
      </c>
      <c r="F18" s="28">
        <v>165</v>
      </c>
      <c r="G18" s="22">
        <v>76</v>
      </c>
      <c r="H18" s="52" t="s">
        <v>144</v>
      </c>
      <c r="I18" s="52" t="s">
        <v>144</v>
      </c>
      <c r="J18" s="29"/>
      <c r="K18" s="34" t="s">
        <v>69</v>
      </c>
    </row>
    <row r="19" spans="1:11" s="26" customFormat="1" ht="14.25" customHeight="1">
      <c r="A19" s="30"/>
      <c r="B19" s="30" t="s">
        <v>49</v>
      </c>
      <c r="C19" s="30"/>
      <c r="D19" s="33"/>
      <c r="E19" s="27"/>
      <c r="F19" s="28"/>
      <c r="G19" s="22"/>
      <c r="H19" s="52"/>
      <c r="I19" s="52"/>
      <c r="J19" s="29"/>
      <c r="K19" s="34" t="s">
        <v>70</v>
      </c>
    </row>
    <row r="20" spans="1:11" s="26" customFormat="1" ht="14.25" customHeight="1">
      <c r="A20" s="30"/>
      <c r="B20" s="30" t="s">
        <v>57</v>
      </c>
      <c r="C20" s="30"/>
      <c r="D20" s="33"/>
      <c r="E20" s="27">
        <v>49</v>
      </c>
      <c r="F20" s="28">
        <v>23</v>
      </c>
      <c r="G20" s="22">
        <v>26</v>
      </c>
      <c r="H20" s="52" t="s">
        <v>144</v>
      </c>
      <c r="I20" s="52" t="s">
        <v>144</v>
      </c>
      <c r="J20" s="29"/>
      <c r="K20" s="34" t="s">
        <v>71</v>
      </c>
    </row>
    <row r="21" spans="1:11" s="26" customFormat="1" ht="14.25" customHeight="1">
      <c r="A21" s="30"/>
      <c r="B21" s="30" t="s">
        <v>58</v>
      </c>
      <c r="C21" s="30"/>
      <c r="D21" s="33"/>
      <c r="E21" s="27">
        <v>221</v>
      </c>
      <c r="F21" s="28">
        <v>194</v>
      </c>
      <c r="G21" s="22">
        <v>27</v>
      </c>
      <c r="H21" s="52" t="s">
        <v>144</v>
      </c>
      <c r="I21" s="52" t="s">
        <v>144</v>
      </c>
      <c r="J21" s="29"/>
      <c r="K21" s="34" t="s">
        <v>72</v>
      </c>
    </row>
    <row r="22" spans="1:11" s="26" customFormat="1" ht="14.25" customHeight="1">
      <c r="A22" s="30"/>
      <c r="B22" s="30" t="s">
        <v>59</v>
      </c>
      <c r="C22" s="30"/>
      <c r="D22" s="33"/>
      <c r="E22" s="52" t="s">
        <v>144</v>
      </c>
      <c r="F22" s="52" t="s">
        <v>144</v>
      </c>
      <c r="G22" s="52" t="s">
        <v>144</v>
      </c>
      <c r="H22" s="52" t="s">
        <v>144</v>
      </c>
      <c r="I22" s="52" t="s">
        <v>144</v>
      </c>
      <c r="J22" s="29"/>
      <c r="K22" s="34" t="s">
        <v>73</v>
      </c>
    </row>
    <row r="23" spans="1:11" s="26" customFormat="1" ht="14.25" customHeight="1">
      <c r="A23" s="30"/>
      <c r="B23" s="30" t="s">
        <v>60</v>
      </c>
      <c r="C23" s="30"/>
      <c r="D23" s="33"/>
      <c r="E23" s="27">
        <v>64</v>
      </c>
      <c r="F23" s="28">
        <v>30</v>
      </c>
      <c r="G23" s="22">
        <v>34</v>
      </c>
      <c r="H23" s="52" t="s">
        <v>144</v>
      </c>
      <c r="I23" s="52" t="s">
        <v>144</v>
      </c>
      <c r="J23" s="29"/>
      <c r="K23" s="34" t="s">
        <v>74</v>
      </c>
    </row>
    <row r="24" spans="1:11" s="26" customFormat="1" ht="14.25" customHeight="1">
      <c r="A24" s="30"/>
      <c r="B24" s="30" t="s">
        <v>50</v>
      </c>
      <c r="C24" s="30"/>
      <c r="D24" s="33"/>
      <c r="E24" s="27">
        <v>315</v>
      </c>
      <c r="F24" s="28">
        <v>310</v>
      </c>
      <c r="G24" s="22">
        <v>5</v>
      </c>
      <c r="H24" s="52" t="s">
        <v>144</v>
      </c>
      <c r="I24" s="52" t="s">
        <v>144</v>
      </c>
      <c r="J24" s="29"/>
      <c r="K24" s="34" t="s">
        <v>75</v>
      </c>
    </row>
    <row r="25" spans="1:11" s="26" customFormat="1" ht="14.25" customHeight="1">
      <c r="A25" s="30"/>
      <c r="B25" s="30" t="s">
        <v>86</v>
      </c>
      <c r="C25" s="30"/>
      <c r="D25" s="33"/>
      <c r="E25" s="27">
        <v>74</v>
      </c>
      <c r="F25" s="28">
        <v>62</v>
      </c>
      <c r="G25" s="22">
        <v>12</v>
      </c>
      <c r="H25" s="52" t="s">
        <v>144</v>
      </c>
      <c r="I25" s="52" t="s">
        <v>144</v>
      </c>
      <c r="J25" s="29"/>
      <c r="K25" s="34" t="s">
        <v>76</v>
      </c>
    </row>
    <row r="26" spans="1:11" s="26" customFormat="1" ht="14.25" customHeight="1">
      <c r="A26" s="30"/>
      <c r="B26" s="30" t="s">
        <v>61</v>
      </c>
      <c r="C26" s="30"/>
      <c r="D26" s="33"/>
      <c r="E26" s="27">
        <v>8</v>
      </c>
      <c r="F26" s="59" t="s">
        <v>144</v>
      </c>
      <c r="G26" s="22">
        <v>8</v>
      </c>
      <c r="H26" s="52" t="s">
        <v>144</v>
      </c>
      <c r="I26" s="52" t="s">
        <v>144</v>
      </c>
      <c r="J26" s="29"/>
      <c r="K26" s="34" t="s">
        <v>77</v>
      </c>
    </row>
    <row r="27" spans="1:11" s="26" customFormat="1" ht="14.25" customHeight="1">
      <c r="A27" s="30"/>
      <c r="B27" s="30" t="s">
        <v>62</v>
      </c>
      <c r="C27" s="30"/>
      <c r="D27" s="33"/>
      <c r="E27" s="52" t="s">
        <v>144</v>
      </c>
      <c r="F27" s="52" t="s">
        <v>144</v>
      </c>
      <c r="G27" s="52" t="s">
        <v>144</v>
      </c>
      <c r="H27" s="52" t="s">
        <v>144</v>
      </c>
      <c r="I27" s="52" t="s">
        <v>144</v>
      </c>
      <c r="J27" s="29"/>
      <c r="K27" s="34" t="s">
        <v>78</v>
      </c>
    </row>
    <row r="28" spans="1:11" s="26" customFormat="1" ht="14.25" customHeight="1">
      <c r="A28" s="30"/>
      <c r="B28" s="30" t="s">
        <v>51</v>
      </c>
      <c r="C28" s="30"/>
      <c r="D28" s="33"/>
      <c r="E28" s="27"/>
      <c r="F28" s="28"/>
      <c r="G28" s="22"/>
      <c r="H28" s="52"/>
      <c r="I28" s="52"/>
      <c r="J28" s="29"/>
      <c r="K28" s="34" t="s">
        <v>88</v>
      </c>
    </row>
    <row r="29" spans="1:11" s="26" customFormat="1" ht="14.25" customHeight="1">
      <c r="A29" s="30"/>
      <c r="B29" s="30" t="s">
        <v>21</v>
      </c>
      <c r="C29" s="30"/>
      <c r="D29" s="33"/>
      <c r="E29" s="27">
        <v>5</v>
      </c>
      <c r="F29" s="28">
        <v>5</v>
      </c>
      <c r="G29" s="52" t="s">
        <v>144</v>
      </c>
      <c r="H29" s="52" t="s">
        <v>144</v>
      </c>
      <c r="I29" s="52" t="s">
        <v>144</v>
      </c>
      <c r="J29" s="29"/>
      <c r="K29" s="34" t="s">
        <v>25</v>
      </c>
    </row>
    <row r="30" spans="1:11" s="26" customFormat="1" ht="14.25" customHeight="1">
      <c r="A30" s="30"/>
      <c r="B30" s="30" t="s">
        <v>63</v>
      </c>
      <c r="C30" s="30"/>
      <c r="D30" s="33"/>
      <c r="E30" s="27">
        <v>8</v>
      </c>
      <c r="F30" s="28">
        <v>8</v>
      </c>
      <c r="G30" s="52" t="s">
        <v>144</v>
      </c>
      <c r="H30" s="52" t="s">
        <v>144</v>
      </c>
      <c r="I30" s="52" t="s">
        <v>144</v>
      </c>
      <c r="J30" s="29"/>
      <c r="K30" s="34" t="s">
        <v>79</v>
      </c>
    </row>
    <row r="31" spans="1:11" s="26" customFormat="1" ht="14.25" customHeight="1">
      <c r="A31" s="30"/>
      <c r="B31" s="30" t="s">
        <v>64</v>
      </c>
      <c r="C31" s="30"/>
      <c r="D31" s="33"/>
      <c r="E31" s="27">
        <v>116</v>
      </c>
      <c r="F31" s="28">
        <v>103</v>
      </c>
      <c r="G31" s="22">
        <v>13</v>
      </c>
      <c r="H31" s="52" t="s">
        <v>144</v>
      </c>
      <c r="I31" s="52" t="s">
        <v>144</v>
      </c>
      <c r="J31" s="29"/>
      <c r="K31" s="34" t="s">
        <v>80</v>
      </c>
    </row>
    <row r="32" spans="1:11" s="26" customFormat="1" ht="14.25" customHeight="1">
      <c r="A32" s="30"/>
      <c r="B32" s="30" t="s">
        <v>52</v>
      </c>
      <c r="C32" s="30"/>
      <c r="D32" s="33"/>
      <c r="E32" s="27">
        <v>58</v>
      </c>
      <c r="F32" s="28">
        <v>48</v>
      </c>
      <c r="G32" s="22">
        <v>10</v>
      </c>
      <c r="H32" s="52" t="s">
        <v>144</v>
      </c>
      <c r="I32" s="52" t="s">
        <v>144</v>
      </c>
      <c r="J32" s="29"/>
      <c r="K32" s="34" t="s">
        <v>81</v>
      </c>
    </row>
    <row r="33" spans="1:11" s="26" customFormat="1" ht="12.75" customHeight="1">
      <c r="A33" s="30"/>
      <c r="C33" s="30"/>
      <c r="D33" s="33"/>
      <c r="E33" s="27"/>
      <c r="F33" s="28"/>
      <c r="G33" s="22"/>
      <c r="H33" s="52"/>
      <c r="I33" s="52"/>
      <c r="J33" s="29"/>
      <c r="K33" s="34" t="s">
        <v>83</v>
      </c>
    </row>
    <row r="34" spans="1:11" s="26" customFormat="1" ht="14.25" customHeight="1">
      <c r="A34" s="30"/>
      <c r="B34" s="30" t="s">
        <v>53</v>
      </c>
      <c r="C34" s="30"/>
      <c r="D34" s="33"/>
      <c r="E34" s="52" t="s">
        <v>144</v>
      </c>
      <c r="F34" s="52" t="s">
        <v>144</v>
      </c>
      <c r="G34" s="52" t="s">
        <v>144</v>
      </c>
      <c r="H34" s="52" t="s">
        <v>144</v>
      </c>
      <c r="I34" s="52" t="s">
        <v>144</v>
      </c>
      <c r="J34" s="29"/>
      <c r="K34" s="34" t="s">
        <v>84</v>
      </c>
    </row>
    <row r="35" spans="1:11" s="26" customFormat="1" ht="12.75" customHeight="1">
      <c r="A35" s="30"/>
      <c r="B35" s="30" t="s">
        <v>65</v>
      </c>
      <c r="C35" s="30"/>
      <c r="D35" s="33"/>
      <c r="E35" s="27"/>
      <c r="F35" s="28"/>
      <c r="G35" s="22"/>
      <c r="H35" s="52"/>
      <c r="I35" s="52"/>
      <c r="J35" s="29"/>
      <c r="K35" s="34" t="s">
        <v>85</v>
      </c>
    </row>
    <row r="36" spans="1:11" s="26" customFormat="1" ht="14.25" customHeight="1">
      <c r="A36" s="30"/>
      <c r="B36" s="30" t="s">
        <v>66</v>
      </c>
      <c r="C36" s="30"/>
      <c r="D36" s="33"/>
      <c r="E36" s="52" t="s">
        <v>144</v>
      </c>
      <c r="F36" s="52" t="s">
        <v>144</v>
      </c>
      <c r="G36" s="52" t="s">
        <v>144</v>
      </c>
      <c r="H36" s="52" t="s">
        <v>144</v>
      </c>
      <c r="I36" s="52" t="s">
        <v>144</v>
      </c>
      <c r="J36" s="29"/>
      <c r="K36" s="34" t="s">
        <v>82</v>
      </c>
    </row>
    <row r="37" spans="1:11" ht="3" customHeight="1">
      <c r="A37" s="8"/>
      <c r="B37" s="8"/>
      <c r="C37" s="8"/>
      <c r="D37" s="18"/>
      <c r="E37" s="19"/>
      <c r="F37" s="18"/>
      <c r="G37" s="8"/>
      <c r="H37" s="20"/>
      <c r="I37" s="20"/>
      <c r="J37" s="20"/>
      <c r="K37" s="8"/>
    </row>
    <row r="38" spans="1:11" ht="3" customHeight="1">
      <c r="K38" s="3"/>
    </row>
    <row r="39" spans="1:11" s="6" customFormat="1" ht="15" customHeight="1">
      <c r="A39" s="21"/>
      <c r="B39" s="22" t="s">
        <v>102</v>
      </c>
      <c r="C39" s="22"/>
      <c r="D39" s="22"/>
      <c r="E39" s="22"/>
      <c r="G39" s="22" t="s">
        <v>147</v>
      </c>
      <c r="I39" s="21"/>
      <c r="J39" s="21"/>
      <c r="K39" s="21"/>
    </row>
  </sheetData>
  <mergeCells count="4">
    <mergeCell ref="E4:I4"/>
    <mergeCell ref="A5:D5"/>
    <mergeCell ref="A10:D10"/>
    <mergeCell ref="A6:D6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P34"/>
  <sheetViews>
    <sheetView showGridLines="0" topLeftCell="A18" workbookViewId="0">
      <selection activeCell="J17" sqref="J17"/>
    </sheetView>
  </sheetViews>
  <sheetFormatPr defaultRowHeight="21.75"/>
  <cols>
    <col min="1" max="1" width="1.42578125" style="9" customWidth="1"/>
    <col min="2" max="2" width="5.7109375" style="9" customWidth="1"/>
    <col min="3" max="3" width="5.28515625" style="9" customWidth="1"/>
    <col min="4" max="4" width="5.42578125" style="9" customWidth="1"/>
    <col min="5" max="5" width="6.7109375" style="9" customWidth="1"/>
    <col min="6" max="6" width="14.5703125" style="9" customWidth="1"/>
    <col min="7" max="7" width="6.7109375" style="9" customWidth="1"/>
    <col min="8" max="8" width="14.7109375" style="9" customWidth="1"/>
    <col min="9" max="9" width="6.7109375" style="9" customWidth="1"/>
    <col min="10" max="10" width="14.42578125" style="9" customWidth="1"/>
    <col min="11" max="11" width="6.7109375" style="9" customWidth="1"/>
    <col min="12" max="12" width="14.42578125" style="9" customWidth="1"/>
    <col min="13" max="13" width="6.7109375" style="9" customWidth="1"/>
    <col min="14" max="14" width="14.42578125" style="9" customWidth="1"/>
    <col min="15" max="15" width="18.140625" style="9" customWidth="1"/>
    <col min="16" max="16" width="2.28515625" style="3" customWidth="1"/>
    <col min="17" max="17" width="5.5703125" style="3" customWidth="1"/>
    <col min="18" max="16384" width="9.140625" style="3"/>
  </cols>
  <sheetData>
    <row r="1" spans="1:16" s="4" customFormat="1">
      <c r="A1" s="1"/>
      <c r="B1" s="1" t="s">
        <v>0</v>
      </c>
      <c r="C1" s="2">
        <v>14.4</v>
      </c>
      <c r="D1" s="1" t="s">
        <v>148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3"/>
    </row>
    <row r="2" spans="1:16" s="7" customFormat="1">
      <c r="A2" s="5"/>
      <c r="B2" s="1" t="s">
        <v>31</v>
      </c>
      <c r="C2" s="2">
        <v>14.4</v>
      </c>
      <c r="D2" s="1" t="s">
        <v>149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6"/>
    </row>
    <row r="3" spans="1:16" ht="6" customHeight="1">
      <c r="A3" s="8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O3" s="3"/>
    </row>
    <row r="4" spans="1:16" s="6" customFormat="1" ht="20.25" customHeight="1">
      <c r="B4" s="10"/>
      <c r="C4" s="10"/>
      <c r="D4" s="10"/>
      <c r="E4" s="215" t="s">
        <v>89</v>
      </c>
      <c r="F4" s="216"/>
      <c r="G4" s="216"/>
      <c r="H4" s="216"/>
      <c r="I4" s="216"/>
      <c r="J4" s="216"/>
      <c r="K4" s="216"/>
      <c r="L4" s="216"/>
      <c r="M4" s="216"/>
      <c r="N4" s="230"/>
      <c r="O4" s="23"/>
    </row>
    <row r="5" spans="1:16" s="6" customFormat="1" ht="20.25" customHeight="1">
      <c r="A5" s="207"/>
      <c r="B5" s="207"/>
      <c r="C5" s="207"/>
      <c r="D5" s="208"/>
      <c r="E5" s="209" t="s">
        <v>15</v>
      </c>
      <c r="F5" s="210"/>
      <c r="G5" s="219" t="s">
        <v>34</v>
      </c>
      <c r="H5" s="220"/>
      <c r="I5" s="221" t="s">
        <v>35</v>
      </c>
      <c r="J5" s="221"/>
      <c r="K5" s="209" t="s">
        <v>38</v>
      </c>
      <c r="L5" s="210"/>
      <c r="M5" s="209" t="s">
        <v>40</v>
      </c>
      <c r="N5" s="210"/>
      <c r="O5" s="24"/>
    </row>
    <row r="6" spans="1:16" s="6" customFormat="1" ht="20.25" customHeight="1">
      <c r="A6" s="207" t="s">
        <v>26</v>
      </c>
      <c r="B6" s="207"/>
      <c r="C6" s="207"/>
      <c r="D6" s="208"/>
      <c r="E6" s="213" t="s">
        <v>11</v>
      </c>
      <c r="F6" s="218"/>
      <c r="G6" s="213" t="s">
        <v>36</v>
      </c>
      <c r="H6" s="214"/>
      <c r="I6" s="222" t="s">
        <v>37</v>
      </c>
      <c r="J6" s="222"/>
      <c r="K6" s="213" t="s">
        <v>39</v>
      </c>
      <c r="L6" s="218"/>
      <c r="M6" s="213" t="s">
        <v>41</v>
      </c>
      <c r="N6" s="218"/>
      <c r="O6" s="24" t="s">
        <v>27</v>
      </c>
    </row>
    <row r="7" spans="1:16" s="6" customFormat="1" ht="20.25" customHeight="1">
      <c r="E7" s="12" t="s">
        <v>32</v>
      </c>
      <c r="F7" s="13" t="s">
        <v>43</v>
      </c>
      <c r="G7" s="12" t="s">
        <v>32</v>
      </c>
      <c r="H7" s="13" t="s">
        <v>43</v>
      </c>
      <c r="I7" s="12" t="s">
        <v>32</v>
      </c>
      <c r="J7" s="13" t="s">
        <v>43</v>
      </c>
      <c r="K7" s="12" t="s">
        <v>32</v>
      </c>
      <c r="L7" s="13" t="s">
        <v>43</v>
      </c>
      <c r="M7" s="12" t="s">
        <v>32</v>
      </c>
      <c r="N7" s="13" t="s">
        <v>43</v>
      </c>
      <c r="O7" s="17"/>
    </row>
    <row r="8" spans="1:16" s="6" customFormat="1" ht="20.25" customHeight="1">
      <c r="E8" s="14" t="s">
        <v>42</v>
      </c>
      <c r="F8" s="15" t="s">
        <v>33</v>
      </c>
      <c r="G8" s="14" t="s">
        <v>42</v>
      </c>
      <c r="H8" s="15" t="s">
        <v>33</v>
      </c>
      <c r="I8" s="14" t="s">
        <v>42</v>
      </c>
      <c r="J8" s="15" t="s">
        <v>33</v>
      </c>
      <c r="K8" s="14" t="s">
        <v>42</v>
      </c>
      <c r="L8" s="15" t="s">
        <v>33</v>
      </c>
      <c r="M8" s="14" t="s">
        <v>42</v>
      </c>
      <c r="N8" s="15" t="s">
        <v>33</v>
      </c>
      <c r="O8" s="17"/>
    </row>
    <row r="9" spans="1:16" s="6" customFormat="1" ht="3" customHeight="1">
      <c r="A9" s="10"/>
      <c r="B9" s="10"/>
      <c r="C9" s="10"/>
      <c r="D9" s="10"/>
      <c r="E9" s="16"/>
      <c r="F9" s="16"/>
      <c r="G9" s="13"/>
      <c r="H9" s="11"/>
      <c r="I9" s="13"/>
      <c r="J9" s="13"/>
      <c r="K9" s="13"/>
      <c r="L9" s="11"/>
      <c r="M9" s="11"/>
      <c r="N9" s="11"/>
      <c r="O9" s="23"/>
    </row>
    <row r="10" spans="1:16" s="6" customFormat="1" ht="25.5" customHeight="1">
      <c r="A10" s="223" t="s">
        <v>15</v>
      </c>
      <c r="B10" s="223"/>
      <c r="C10" s="223"/>
      <c r="D10" s="224"/>
      <c r="E10" s="60">
        <v>1414</v>
      </c>
      <c r="F10" s="60">
        <v>3322736.1</v>
      </c>
      <c r="G10" s="60">
        <v>1099</v>
      </c>
      <c r="H10" s="61">
        <v>2856786.1</v>
      </c>
      <c r="I10" s="60">
        <v>315</v>
      </c>
      <c r="J10" s="60">
        <v>465950</v>
      </c>
      <c r="K10" s="58" t="s">
        <v>144</v>
      </c>
      <c r="L10" s="58" t="s">
        <v>144</v>
      </c>
      <c r="M10" s="58" t="s">
        <v>144</v>
      </c>
      <c r="N10" s="58" t="s">
        <v>144</v>
      </c>
      <c r="O10" s="50" t="s">
        <v>11</v>
      </c>
    </row>
    <row r="11" spans="1:16" ht="21" customHeight="1">
      <c r="A11" s="43"/>
      <c r="B11" s="47" t="s">
        <v>106</v>
      </c>
      <c r="C11" s="43"/>
      <c r="D11" s="44"/>
      <c r="E11" s="62">
        <v>268</v>
      </c>
      <c r="F11" s="63">
        <v>486086</v>
      </c>
      <c r="G11" s="63">
        <v>176</v>
      </c>
      <c r="H11" s="64">
        <v>389936</v>
      </c>
      <c r="I11" s="62">
        <v>92</v>
      </c>
      <c r="J11" s="62">
        <v>96150</v>
      </c>
      <c r="K11" s="52" t="s">
        <v>144</v>
      </c>
      <c r="L11" s="52" t="s">
        <v>144</v>
      </c>
      <c r="M11" s="52" t="s">
        <v>144</v>
      </c>
      <c r="N11" s="52" t="s">
        <v>144</v>
      </c>
      <c r="O11" s="51" t="s">
        <v>125</v>
      </c>
    </row>
    <row r="12" spans="1:16" ht="21" customHeight="1">
      <c r="A12" s="43"/>
      <c r="B12" s="47" t="s">
        <v>107</v>
      </c>
      <c r="C12" s="43"/>
      <c r="D12" s="44"/>
      <c r="E12" s="62">
        <v>39</v>
      </c>
      <c r="F12" s="63">
        <v>58600</v>
      </c>
      <c r="G12" s="63">
        <v>22</v>
      </c>
      <c r="H12" s="64">
        <v>33000</v>
      </c>
      <c r="I12" s="62">
        <v>17</v>
      </c>
      <c r="J12" s="62">
        <v>25600</v>
      </c>
      <c r="K12" s="52" t="s">
        <v>144</v>
      </c>
      <c r="L12" s="52" t="s">
        <v>144</v>
      </c>
      <c r="M12" s="52" t="s">
        <v>144</v>
      </c>
      <c r="N12" s="52" t="s">
        <v>144</v>
      </c>
      <c r="O12" s="51" t="s">
        <v>126</v>
      </c>
    </row>
    <row r="13" spans="1:16" ht="21" customHeight="1">
      <c r="A13" s="43"/>
      <c r="B13" s="48" t="s">
        <v>108</v>
      </c>
      <c r="C13" s="43"/>
      <c r="D13" s="44"/>
      <c r="E13" s="62">
        <v>20</v>
      </c>
      <c r="F13" s="63">
        <v>36000</v>
      </c>
      <c r="G13" s="63">
        <v>5</v>
      </c>
      <c r="H13" s="64">
        <v>17000</v>
      </c>
      <c r="I13" s="62">
        <v>15</v>
      </c>
      <c r="J13" s="62">
        <v>19000</v>
      </c>
      <c r="K13" s="52" t="s">
        <v>144</v>
      </c>
      <c r="L13" s="52" t="s">
        <v>144</v>
      </c>
      <c r="M13" s="52" t="s">
        <v>144</v>
      </c>
      <c r="N13" s="52" t="s">
        <v>144</v>
      </c>
      <c r="O13" s="51" t="s">
        <v>127</v>
      </c>
    </row>
    <row r="14" spans="1:16" ht="21" customHeight="1">
      <c r="A14" s="35"/>
      <c r="B14" s="48" t="s">
        <v>109</v>
      </c>
      <c r="C14" s="35"/>
      <c r="D14" s="49"/>
      <c r="E14" s="62">
        <v>680</v>
      </c>
      <c r="F14" s="63">
        <v>1616050</v>
      </c>
      <c r="G14" s="63">
        <v>591</v>
      </c>
      <c r="H14" s="64">
        <v>1457800</v>
      </c>
      <c r="I14" s="62">
        <v>89</v>
      </c>
      <c r="J14" s="62">
        <v>158250</v>
      </c>
      <c r="K14" s="52" t="s">
        <v>144</v>
      </c>
      <c r="L14" s="52" t="s">
        <v>144</v>
      </c>
      <c r="M14" s="52" t="s">
        <v>144</v>
      </c>
      <c r="N14" s="52" t="s">
        <v>144</v>
      </c>
      <c r="O14" s="51" t="s">
        <v>128</v>
      </c>
    </row>
    <row r="15" spans="1:16" ht="21" customHeight="1">
      <c r="A15" s="35"/>
      <c r="B15" s="47" t="s">
        <v>110</v>
      </c>
      <c r="C15" s="35"/>
      <c r="D15" s="49"/>
      <c r="E15" s="62">
        <v>192</v>
      </c>
      <c r="F15" s="63">
        <v>497650</v>
      </c>
      <c r="G15" s="63">
        <v>170</v>
      </c>
      <c r="H15" s="64">
        <v>445400</v>
      </c>
      <c r="I15" s="62">
        <v>22</v>
      </c>
      <c r="J15" s="62">
        <v>52250</v>
      </c>
      <c r="K15" s="52" t="s">
        <v>144</v>
      </c>
      <c r="L15" s="52" t="s">
        <v>144</v>
      </c>
      <c r="M15" s="52" t="s">
        <v>144</v>
      </c>
      <c r="N15" s="52" t="s">
        <v>144</v>
      </c>
      <c r="O15" s="51" t="s">
        <v>129</v>
      </c>
    </row>
    <row r="16" spans="1:16" ht="21" customHeight="1">
      <c r="A16" s="35"/>
      <c r="B16" s="48" t="s">
        <v>111</v>
      </c>
      <c r="C16" s="35"/>
      <c r="D16" s="49"/>
      <c r="E16" s="62">
        <v>8</v>
      </c>
      <c r="F16" s="63">
        <v>17000</v>
      </c>
      <c r="G16" s="63">
        <v>8</v>
      </c>
      <c r="H16" s="64">
        <v>17000</v>
      </c>
      <c r="I16" s="67" t="s">
        <v>144</v>
      </c>
      <c r="J16" s="67" t="s">
        <v>144</v>
      </c>
      <c r="K16" s="52" t="s">
        <v>144</v>
      </c>
      <c r="L16" s="52" t="s">
        <v>144</v>
      </c>
      <c r="M16" s="52" t="s">
        <v>144</v>
      </c>
      <c r="N16" s="52" t="s">
        <v>144</v>
      </c>
      <c r="O16" s="51" t="s">
        <v>130</v>
      </c>
    </row>
    <row r="17" spans="1:15" ht="21" customHeight="1">
      <c r="A17" s="35"/>
      <c r="B17" s="48" t="s">
        <v>112</v>
      </c>
      <c r="C17" s="35"/>
      <c r="D17" s="49"/>
      <c r="E17" s="62">
        <v>12</v>
      </c>
      <c r="F17" s="63">
        <v>66100</v>
      </c>
      <c r="G17" s="63">
        <v>9</v>
      </c>
      <c r="H17" s="64">
        <v>62100</v>
      </c>
      <c r="I17" s="62">
        <v>3</v>
      </c>
      <c r="J17" s="62">
        <v>4000</v>
      </c>
      <c r="K17" s="52" t="s">
        <v>144</v>
      </c>
      <c r="L17" s="52" t="s">
        <v>144</v>
      </c>
      <c r="M17" s="52" t="s">
        <v>144</v>
      </c>
      <c r="N17" s="52" t="s">
        <v>144</v>
      </c>
      <c r="O17" s="51" t="s">
        <v>131</v>
      </c>
    </row>
    <row r="18" spans="1:15" ht="21" customHeight="1">
      <c r="A18" s="35"/>
      <c r="B18" s="48" t="s">
        <v>113</v>
      </c>
      <c r="C18" s="35"/>
      <c r="D18" s="49"/>
      <c r="E18" s="62">
        <v>17</v>
      </c>
      <c r="F18" s="63">
        <v>33700</v>
      </c>
      <c r="G18" s="63">
        <v>11</v>
      </c>
      <c r="H18" s="64">
        <v>23700</v>
      </c>
      <c r="I18" s="62">
        <v>6</v>
      </c>
      <c r="J18" s="62">
        <v>10000</v>
      </c>
      <c r="K18" s="52" t="s">
        <v>144</v>
      </c>
      <c r="L18" s="52" t="s">
        <v>144</v>
      </c>
      <c r="M18" s="52" t="s">
        <v>144</v>
      </c>
      <c r="N18" s="52" t="s">
        <v>144</v>
      </c>
      <c r="O18" s="51" t="s">
        <v>132</v>
      </c>
    </row>
    <row r="19" spans="1:15" ht="21" customHeight="1">
      <c r="A19" s="35"/>
      <c r="B19" s="48" t="s">
        <v>114</v>
      </c>
      <c r="C19" s="35"/>
      <c r="D19" s="49"/>
      <c r="E19" s="62">
        <v>15</v>
      </c>
      <c r="F19" s="63">
        <v>25700</v>
      </c>
      <c r="G19" s="63">
        <v>8</v>
      </c>
      <c r="H19" s="64">
        <v>12000</v>
      </c>
      <c r="I19" s="62">
        <v>7</v>
      </c>
      <c r="J19" s="62">
        <v>13700</v>
      </c>
      <c r="K19" s="52" t="s">
        <v>144</v>
      </c>
      <c r="L19" s="52" t="s">
        <v>144</v>
      </c>
      <c r="M19" s="52" t="s">
        <v>144</v>
      </c>
      <c r="N19" s="52" t="s">
        <v>144</v>
      </c>
      <c r="O19" s="51" t="s">
        <v>133</v>
      </c>
    </row>
    <row r="20" spans="1:15" ht="21" customHeight="1">
      <c r="A20" s="35"/>
      <c r="B20" s="48" t="s">
        <v>115</v>
      </c>
      <c r="C20" s="35"/>
      <c r="D20" s="49"/>
      <c r="E20" s="62">
        <v>6</v>
      </c>
      <c r="F20" s="63">
        <v>7000</v>
      </c>
      <c r="G20" s="63">
        <v>2</v>
      </c>
      <c r="H20" s="64">
        <v>3000</v>
      </c>
      <c r="I20" s="62">
        <v>4</v>
      </c>
      <c r="J20" s="62">
        <v>4000</v>
      </c>
      <c r="K20" s="52" t="s">
        <v>144</v>
      </c>
      <c r="L20" s="52" t="s">
        <v>144</v>
      </c>
      <c r="M20" s="52" t="s">
        <v>144</v>
      </c>
      <c r="N20" s="52" t="s">
        <v>144</v>
      </c>
      <c r="O20" s="51" t="s">
        <v>134</v>
      </c>
    </row>
    <row r="21" spans="1:15" ht="21" customHeight="1">
      <c r="A21" s="35"/>
      <c r="B21" s="48" t="s">
        <v>116</v>
      </c>
      <c r="C21" s="35"/>
      <c r="D21" s="49"/>
      <c r="E21" s="62">
        <v>17</v>
      </c>
      <c r="F21" s="63">
        <v>108200</v>
      </c>
      <c r="G21" s="63">
        <v>11</v>
      </c>
      <c r="H21" s="64">
        <v>97000</v>
      </c>
      <c r="I21" s="62">
        <v>6</v>
      </c>
      <c r="J21" s="62">
        <v>11200</v>
      </c>
      <c r="K21" s="52" t="s">
        <v>144</v>
      </c>
      <c r="L21" s="52" t="s">
        <v>144</v>
      </c>
      <c r="M21" s="52" t="s">
        <v>144</v>
      </c>
      <c r="N21" s="52" t="s">
        <v>144</v>
      </c>
      <c r="O21" s="51" t="s">
        <v>135</v>
      </c>
    </row>
    <row r="22" spans="1:15" ht="21" customHeight="1">
      <c r="A22" s="35"/>
      <c r="B22" s="48" t="s">
        <v>117</v>
      </c>
      <c r="C22" s="35"/>
      <c r="D22" s="49"/>
      <c r="E22" s="62">
        <v>12</v>
      </c>
      <c r="F22" s="63">
        <v>47350</v>
      </c>
      <c r="G22" s="63">
        <v>7</v>
      </c>
      <c r="H22" s="64">
        <v>38350.1</v>
      </c>
      <c r="I22" s="62">
        <v>5</v>
      </c>
      <c r="J22" s="62">
        <v>9000</v>
      </c>
      <c r="K22" s="52" t="s">
        <v>144</v>
      </c>
      <c r="L22" s="52" t="s">
        <v>144</v>
      </c>
      <c r="M22" s="52" t="s">
        <v>144</v>
      </c>
      <c r="N22" s="52" t="s">
        <v>144</v>
      </c>
      <c r="O22" s="51" t="s">
        <v>136</v>
      </c>
    </row>
    <row r="23" spans="1:15" ht="21" customHeight="1">
      <c r="A23" s="35"/>
      <c r="B23" s="48" t="s">
        <v>118</v>
      </c>
      <c r="C23" s="35"/>
      <c r="D23" s="49"/>
      <c r="E23" s="62">
        <v>12</v>
      </c>
      <c r="F23" s="63">
        <v>16800</v>
      </c>
      <c r="G23" s="63">
        <v>7</v>
      </c>
      <c r="H23" s="64">
        <v>11000</v>
      </c>
      <c r="I23" s="62">
        <v>5</v>
      </c>
      <c r="J23" s="62">
        <v>5800</v>
      </c>
      <c r="K23" s="52" t="s">
        <v>144</v>
      </c>
      <c r="L23" s="52" t="s">
        <v>144</v>
      </c>
      <c r="M23" s="52" t="s">
        <v>144</v>
      </c>
      <c r="N23" s="52" t="s">
        <v>144</v>
      </c>
      <c r="O23" s="51" t="s">
        <v>137</v>
      </c>
    </row>
    <row r="24" spans="1:15" ht="21" customHeight="1">
      <c r="A24" s="35"/>
      <c r="B24" s="48" t="s">
        <v>119</v>
      </c>
      <c r="C24" s="35"/>
      <c r="D24" s="49"/>
      <c r="E24" s="62">
        <v>15</v>
      </c>
      <c r="F24" s="63">
        <v>29400</v>
      </c>
      <c r="G24" s="63">
        <v>10</v>
      </c>
      <c r="H24" s="64">
        <v>22000</v>
      </c>
      <c r="I24" s="62">
        <v>5</v>
      </c>
      <c r="J24" s="62">
        <v>7400</v>
      </c>
      <c r="K24" s="52" t="s">
        <v>144</v>
      </c>
      <c r="L24" s="52" t="s">
        <v>144</v>
      </c>
      <c r="M24" s="52" t="s">
        <v>144</v>
      </c>
      <c r="N24" s="52" t="s">
        <v>144</v>
      </c>
      <c r="O24" s="51" t="s">
        <v>138</v>
      </c>
    </row>
    <row r="25" spans="1:15" ht="21" customHeight="1">
      <c r="A25" s="35"/>
      <c r="B25" s="48" t="s">
        <v>120</v>
      </c>
      <c r="C25" s="35"/>
      <c r="D25" s="49"/>
      <c r="E25" s="62">
        <v>31</v>
      </c>
      <c r="F25" s="63">
        <v>45000</v>
      </c>
      <c r="G25" s="63">
        <v>22</v>
      </c>
      <c r="H25" s="64">
        <v>35000</v>
      </c>
      <c r="I25" s="62">
        <v>9</v>
      </c>
      <c r="J25" s="62">
        <v>10000</v>
      </c>
      <c r="K25" s="52" t="s">
        <v>144</v>
      </c>
      <c r="L25" s="52" t="s">
        <v>144</v>
      </c>
      <c r="M25" s="52" t="s">
        <v>144</v>
      </c>
      <c r="N25" s="52" t="s">
        <v>144</v>
      </c>
      <c r="O25" s="51" t="s">
        <v>139</v>
      </c>
    </row>
    <row r="26" spans="1:15" ht="21" customHeight="1">
      <c r="A26" s="35"/>
      <c r="B26" s="48" t="s">
        <v>121</v>
      </c>
      <c r="C26" s="35"/>
      <c r="D26" s="49"/>
      <c r="E26" s="62">
        <v>18</v>
      </c>
      <c r="F26" s="63">
        <v>27100</v>
      </c>
      <c r="G26" s="63">
        <v>9</v>
      </c>
      <c r="H26" s="64">
        <v>13000</v>
      </c>
      <c r="I26" s="62">
        <v>9</v>
      </c>
      <c r="J26" s="62">
        <v>14100</v>
      </c>
      <c r="K26" s="52" t="s">
        <v>144</v>
      </c>
      <c r="L26" s="52" t="s">
        <v>144</v>
      </c>
      <c r="M26" s="52" t="s">
        <v>144</v>
      </c>
      <c r="N26" s="52" t="s">
        <v>144</v>
      </c>
      <c r="O26" s="51" t="s">
        <v>140</v>
      </c>
    </row>
    <row r="27" spans="1:15" ht="21" customHeight="1">
      <c r="A27" s="35"/>
      <c r="B27" s="48" t="s">
        <v>122</v>
      </c>
      <c r="C27" s="35"/>
      <c r="D27" s="49"/>
      <c r="E27" s="62">
        <v>48</v>
      </c>
      <c r="F27" s="63">
        <v>194000</v>
      </c>
      <c r="G27" s="63">
        <v>30</v>
      </c>
      <c r="H27" s="64">
        <v>174500</v>
      </c>
      <c r="I27" s="62">
        <v>18</v>
      </c>
      <c r="J27" s="62">
        <v>19500</v>
      </c>
      <c r="K27" s="52" t="s">
        <v>144</v>
      </c>
      <c r="L27" s="52" t="s">
        <v>144</v>
      </c>
      <c r="M27" s="52" t="s">
        <v>144</v>
      </c>
      <c r="N27" s="52" t="s">
        <v>144</v>
      </c>
      <c r="O27" s="51" t="s">
        <v>141</v>
      </c>
    </row>
    <row r="28" spans="1:15" ht="21" customHeight="1">
      <c r="A28" s="35"/>
      <c r="B28" s="48" t="s">
        <v>123</v>
      </c>
      <c r="C28" s="35"/>
      <c r="D28" s="49"/>
      <c r="E28" s="62">
        <v>3</v>
      </c>
      <c r="F28" s="63">
        <v>10000</v>
      </c>
      <c r="G28" s="63">
        <v>1</v>
      </c>
      <c r="H28" s="64">
        <v>5000</v>
      </c>
      <c r="I28" s="62">
        <v>2</v>
      </c>
      <c r="J28" s="62">
        <v>5000</v>
      </c>
      <c r="K28" s="52" t="s">
        <v>144</v>
      </c>
      <c r="L28" s="52" t="s">
        <v>144</v>
      </c>
      <c r="M28" s="52" t="s">
        <v>144</v>
      </c>
      <c r="N28" s="52" t="s">
        <v>144</v>
      </c>
      <c r="O28" s="51" t="s">
        <v>142</v>
      </c>
    </row>
    <row r="29" spans="1:15" ht="21" customHeight="1">
      <c r="A29" s="35"/>
      <c r="B29" s="48" t="s">
        <v>124</v>
      </c>
      <c r="C29" s="35"/>
      <c r="D29" s="49"/>
      <c r="E29" s="62">
        <v>1</v>
      </c>
      <c r="F29" s="63">
        <v>1000</v>
      </c>
      <c r="G29" s="65" t="s">
        <v>144</v>
      </c>
      <c r="H29" s="66" t="s">
        <v>144</v>
      </c>
      <c r="I29" s="62">
        <v>1</v>
      </c>
      <c r="J29" s="62">
        <v>1000</v>
      </c>
      <c r="K29" s="52" t="s">
        <v>144</v>
      </c>
      <c r="L29" s="52" t="s">
        <v>144</v>
      </c>
      <c r="M29" s="52" t="s">
        <v>144</v>
      </c>
      <c r="N29" s="52" t="s">
        <v>144</v>
      </c>
      <c r="O29" s="51" t="s">
        <v>143</v>
      </c>
    </row>
    <row r="30" spans="1:15" ht="3" customHeight="1">
      <c r="A30" s="8"/>
      <c r="B30" s="8"/>
      <c r="C30" s="8"/>
      <c r="D30" s="18"/>
      <c r="E30" s="19"/>
      <c r="F30" s="18"/>
      <c r="G30" s="18"/>
      <c r="H30" s="8"/>
      <c r="I30" s="19"/>
      <c r="J30" s="19"/>
      <c r="K30" s="20"/>
      <c r="L30" s="20"/>
      <c r="M30" s="20"/>
      <c r="N30" s="20"/>
      <c r="O30" s="20"/>
    </row>
    <row r="31" spans="1:15" ht="3" customHeight="1"/>
    <row r="32" spans="1:15">
      <c r="A32" s="9" t="s">
        <v>44</v>
      </c>
      <c r="B32" s="21" t="s">
        <v>45</v>
      </c>
    </row>
    <row r="33" spans="1:15" s="6" customFormat="1" ht="19.5">
      <c r="A33" s="21"/>
      <c r="B33" s="22" t="s">
        <v>150</v>
      </c>
      <c r="C33" s="22"/>
      <c r="D33" s="22"/>
      <c r="E33" s="22"/>
      <c r="F33" s="22"/>
      <c r="K33" s="21"/>
      <c r="L33" s="21"/>
      <c r="M33" s="21"/>
      <c r="N33" s="21"/>
      <c r="O33" s="21"/>
    </row>
    <row r="34" spans="1:15">
      <c r="B34" s="22" t="s">
        <v>151</v>
      </c>
      <c r="C34" s="22"/>
      <c r="D34" s="21"/>
      <c r="E34" s="21"/>
      <c r="F34" s="21"/>
      <c r="G34" s="21"/>
      <c r="H34" s="21"/>
      <c r="I34" s="22" t="s">
        <v>30</v>
      </c>
      <c r="J34" s="22"/>
      <c r="K34" s="21"/>
      <c r="L34" s="21"/>
      <c r="M34" s="21"/>
    </row>
  </sheetData>
  <mergeCells count="14">
    <mergeCell ref="E4:N4"/>
    <mergeCell ref="I6:J6"/>
    <mergeCell ref="I5:J5"/>
    <mergeCell ref="G5:H5"/>
    <mergeCell ref="K6:L6"/>
    <mergeCell ref="K5:L5"/>
    <mergeCell ref="M6:N6"/>
    <mergeCell ref="M5:N5"/>
    <mergeCell ref="G6:H6"/>
    <mergeCell ref="A5:D5"/>
    <mergeCell ref="A10:D10"/>
    <mergeCell ref="A6:D6"/>
    <mergeCell ref="E6:F6"/>
    <mergeCell ref="E5:F5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L40"/>
  <sheetViews>
    <sheetView showGridLines="0" workbookViewId="0">
      <selection activeCell="E10" sqref="E10:F10"/>
    </sheetView>
  </sheetViews>
  <sheetFormatPr defaultRowHeight="21.75"/>
  <cols>
    <col min="1" max="1" width="0.85546875" style="9" customWidth="1"/>
    <col min="2" max="2" width="5.7109375" style="9" customWidth="1"/>
    <col min="3" max="3" width="5.28515625" style="9" customWidth="1"/>
    <col min="4" max="4" width="22.7109375" style="9" customWidth="1"/>
    <col min="5" max="5" width="13.85546875" style="9" customWidth="1"/>
    <col min="6" max="6" width="13.7109375" style="9" customWidth="1"/>
    <col min="7" max="9" width="14.42578125" style="9" customWidth="1"/>
    <col min="10" max="10" width="1.140625" style="9" customWidth="1"/>
    <col min="11" max="11" width="37.140625" style="9" customWidth="1"/>
    <col min="12" max="12" width="2.28515625" style="3" customWidth="1"/>
    <col min="13" max="13" width="4.140625" style="3" customWidth="1"/>
    <col min="14" max="16384" width="9.140625" style="3"/>
  </cols>
  <sheetData>
    <row r="1" spans="1:12" s="4" customFormat="1">
      <c r="A1" s="1"/>
      <c r="B1" s="1" t="s">
        <v>0</v>
      </c>
      <c r="C1" s="2">
        <v>14.5</v>
      </c>
      <c r="D1" s="1" t="s">
        <v>104</v>
      </c>
      <c r="E1" s="1"/>
      <c r="F1" s="1"/>
      <c r="G1" s="1"/>
      <c r="H1" s="1"/>
      <c r="I1" s="1"/>
      <c r="J1" s="1"/>
      <c r="K1" s="1"/>
      <c r="L1" s="3"/>
    </row>
    <row r="2" spans="1:12" s="7" customFormat="1">
      <c r="A2" s="5"/>
      <c r="B2" s="1" t="s">
        <v>31</v>
      </c>
      <c r="C2" s="2">
        <v>14.5</v>
      </c>
      <c r="D2" s="1" t="s">
        <v>105</v>
      </c>
      <c r="E2" s="5"/>
      <c r="F2" s="5"/>
      <c r="G2" s="5"/>
      <c r="H2" s="5"/>
      <c r="I2" s="5"/>
      <c r="J2" s="5"/>
      <c r="K2" s="5"/>
      <c r="L2" s="6"/>
    </row>
    <row r="3" spans="1:12" ht="6" customHeight="1">
      <c r="A3" s="8"/>
      <c r="B3" s="3"/>
      <c r="C3" s="3"/>
      <c r="D3" s="3"/>
      <c r="E3" s="3"/>
      <c r="F3" s="3"/>
      <c r="G3" s="3"/>
      <c r="H3" s="3"/>
      <c r="K3" s="3"/>
    </row>
    <row r="4" spans="1:12" s="6" customFormat="1" ht="16.5" customHeight="1">
      <c r="A4" s="35"/>
      <c r="B4" s="36"/>
      <c r="C4" s="36"/>
      <c r="D4" s="36"/>
      <c r="E4" s="231" t="s">
        <v>89</v>
      </c>
      <c r="F4" s="232"/>
      <c r="G4" s="232"/>
      <c r="H4" s="232"/>
      <c r="I4" s="233"/>
      <c r="J4" s="37"/>
      <c r="K4" s="36"/>
    </row>
    <row r="5" spans="1:12" s="6" customFormat="1" ht="16.5" customHeight="1">
      <c r="A5" s="228"/>
      <c r="B5" s="228"/>
      <c r="C5" s="228"/>
      <c r="D5" s="229"/>
      <c r="E5" s="39"/>
      <c r="F5" s="25" t="s">
        <v>34</v>
      </c>
      <c r="G5" s="40" t="s">
        <v>4</v>
      </c>
      <c r="H5" s="40" t="s">
        <v>4</v>
      </c>
      <c r="I5" s="40" t="s">
        <v>6</v>
      </c>
      <c r="J5" s="40"/>
      <c r="K5" s="38"/>
    </row>
    <row r="6" spans="1:12" s="6" customFormat="1" ht="15" customHeight="1">
      <c r="A6" s="228" t="s">
        <v>16</v>
      </c>
      <c r="B6" s="228"/>
      <c r="C6" s="228"/>
      <c r="D6" s="229"/>
      <c r="E6" s="41"/>
      <c r="F6" s="42" t="s">
        <v>2</v>
      </c>
      <c r="G6" s="40" t="s">
        <v>2</v>
      </c>
      <c r="H6" s="40" t="s">
        <v>5</v>
      </c>
      <c r="I6" s="40" t="s">
        <v>2</v>
      </c>
      <c r="J6" s="40"/>
      <c r="K6" s="38" t="s">
        <v>17</v>
      </c>
    </row>
    <row r="7" spans="1:12" s="6" customFormat="1" ht="12" customHeight="1">
      <c r="A7" s="35"/>
      <c r="B7" s="35"/>
      <c r="C7" s="35"/>
      <c r="D7" s="35"/>
      <c r="E7" s="41" t="s">
        <v>15</v>
      </c>
      <c r="F7" s="42" t="s">
        <v>12</v>
      </c>
      <c r="G7" s="40" t="s">
        <v>10</v>
      </c>
      <c r="H7" s="40" t="s">
        <v>8</v>
      </c>
      <c r="I7" s="40" t="s">
        <v>7</v>
      </c>
      <c r="J7" s="40"/>
      <c r="K7" s="35"/>
    </row>
    <row r="8" spans="1:12" s="6" customFormat="1" ht="12" customHeight="1">
      <c r="A8" s="35"/>
      <c r="B8" s="35"/>
      <c r="C8" s="35"/>
      <c r="D8" s="35"/>
      <c r="E8" s="41" t="s">
        <v>11</v>
      </c>
      <c r="F8" s="25" t="s">
        <v>13</v>
      </c>
      <c r="G8" s="40" t="s">
        <v>9</v>
      </c>
      <c r="H8" s="40" t="s">
        <v>9</v>
      </c>
      <c r="I8" s="40" t="s">
        <v>13</v>
      </c>
      <c r="J8" s="40"/>
      <c r="K8" s="35"/>
    </row>
    <row r="9" spans="1:12" s="6" customFormat="1" ht="3" customHeight="1">
      <c r="A9" s="10"/>
      <c r="B9" s="10"/>
      <c r="C9" s="10"/>
      <c r="D9" s="10"/>
      <c r="E9" s="54"/>
      <c r="F9" s="55"/>
      <c r="G9" s="55"/>
      <c r="H9" s="55"/>
      <c r="I9" s="56"/>
      <c r="J9" s="11"/>
      <c r="K9" s="10"/>
    </row>
    <row r="10" spans="1:12" s="6" customFormat="1" ht="15" customHeight="1">
      <c r="A10" s="223" t="s">
        <v>15</v>
      </c>
      <c r="B10" s="223"/>
      <c r="C10" s="223"/>
      <c r="D10" s="224"/>
      <c r="E10" s="60">
        <v>1414</v>
      </c>
      <c r="F10" s="60">
        <v>1099</v>
      </c>
      <c r="G10" s="57">
        <v>315</v>
      </c>
      <c r="H10" s="58" t="s">
        <v>144</v>
      </c>
      <c r="I10" s="58" t="s">
        <v>144</v>
      </c>
      <c r="J10" s="17"/>
      <c r="K10" s="31" t="s">
        <v>11</v>
      </c>
    </row>
    <row r="11" spans="1:12" s="26" customFormat="1" ht="14.25" customHeight="1">
      <c r="A11" s="25"/>
      <c r="B11" s="30" t="s">
        <v>46</v>
      </c>
      <c r="C11" s="25"/>
      <c r="D11" s="32"/>
      <c r="E11" s="27">
        <v>7</v>
      </c>
      <c r="F11" s="28">
        <v>6</v>
      </c>
      <c r="G11" s="26">
        <v>1</v>
      </c>
      <c r="H11" s="52" t="s">
        <v>144</v>
      </c>
      <c r="I11" s="52" t="s">
        <v>144</v>
      </c>
      <c r="J11" s="29"/>
      <c r="K11" s="34" t="s">
        <v>54</v>
      </c>
    </row>
    <row r="12" spans="1:12" s="26" customFormat="1" ht="14.25" customHeight="1">
      <c r="A12" s="25"/>
      <c r="B12" s="30" t="s">
        <v>18</v>
      </c>
      <c r="C12" s="25"/>
      <c r="D12" s="32"/>
      <c r="E12" s="27">
        <v>4</v>
      </c>
      <c r="F12" s="28">
        <v>3</v>
      </c>
      <c r="G12" s="26">
        <v>1</v>
      </c>
      <c r="H12" s="52" t="s">
        <v>144</v>
      </c>
      <c r="I12" s="52" t="s">
        <v>144</v>
      </c>
      <c r="J12" s="29"/>
      <c r="K12" s="34" t="s">
        <v>22</v>
      </c>
    </row>
    <row r="13" spans="1:12" s="26" customFormat="1" ht="14.25" customHeight="1">
      <c r="A13" s="25"/>
      <c r="B13" s="30" t="s">
        <v>19</v>
      </c>
      <c r="C13" s="25"/>
      <c r="D13" s="32"/>
      <c r="E13" s="27">
        <v>80</v>
      </c>
      <c r="F13" s="28">
        <v>62</v>
      </c>
      <c r="G13" s="26">
        <v>18</v>
      </c>
      <c r="H13" s="52" t="s">
        <v>144</v>
      </c>
      <c r="I13" s="52" t="s">
        <v>144</v>
      </c>
      <c r="J13" s="29"/>
      <c r="K13" s="34" t="s">
        <v>23</v>
      </c>
    </row>
    <row r="14" spans="1:12" s="26" customFormat="1" ht="14.25" customHeight="1">
      <c r="A14" s="25"/>
      <c r="B14" s="30" t="s">
        <v>47</v>
      </c>
      <c r="C14" s="25"/>
      <c r="D14" s="32"/>
      <c r="E14" s="52" t="s">
        <v>144</v>
      </c>
      <c r="F14" s="52" t="s">
        <v>144</v>
      </c>
      <c r="G14" s="52" t="s">
        <v>144</v>
      </c>
      <c r="H14" s="52" t="s">
        <v>144</v>
      </c>
      <c r="I14" s="52" t="s">
        <v>144</v>
      </c>
      <c r="J14" s="29"/>
      <c r="K14" s="34" t="s">
        <v>87</v>
      </c>
    </row>
    <row r="15" spans="1:12" s="26" customFormat="1" ht="14.25" customHeight="1">
      <c r="A15" s="25"/>
      <c r="B15" s="30" t="s">
        <v>55</v>
      </c>
      <c r="C15" s="25"/>
      <c r="D15" s="32"/>
      <c r="E15" s="52" t="s">
        <v>144</v>
      </c>
      <c r="F15" s="52" t="s">
        <v>144</v>
      </c>
      <c r="G15" s="52" t="s">
        <v>144</v>
      </c>
      <c r="H15" s="52" t="s">
        <v>144</v>
      </c>
      <c r="I15" s="52" t="s">
        <v>144</v>
      </c>
      <c r="J15" s="29"/>
      <c r="K15" s="30" t="s">
        <v>67</v>
      </c>
    </row>
    <row r="16" spans="1:12" s="26" customFormat="1" ht="14.25" customHeight="1">
      <c r="A16" s="25"/>
      <c r="B16" s="30" t="s">
        <v>48</v>
      </c>
      <c r="C16" s="25"/>
      <c r="D16" s="32"/>
      <c r="E16" s="52"/>
      <c r="F16" s="52"/>
      <c r="G16" s="52"/>
      <c r="H16" s="52"/>
      <c r="I16" s="52"/>
      <c r="J16" s="29"/>
      <c r="K16" s="34" t="s">
        <v>68</v>
      </c>
    </row>
    <row r="17" spans="1:11" s="26" customFormat="1" ht="14.25" customHeight="1">
      <c r="A17" s="25"/>
      <c r="B17" s="30" t="s">
        <v>20</v>
      </c>
      <c r="C17" s="25"/>
      <c r="D17" s="32"/>
      <c r="E17" s="27">
        <v>183</v>
      </c>
      <c r="F17" s="28">
        <v>93</v>
      </c>
      <c r="G17" s="22">
        <v>90</v>
      </c>
      <c r="H17" s="52" t="s">
        <v>144</v>
      </c>
      <c r="I17" s="52" t="s">
        <v>144</v>
      </c>
      <c r="J17" s="29"/>
      <c r="K17" s="34" t="s">
        <v>24</v>
      </c>
    </row>
    <row r="18" spans="1:11" s="26" customFormat="1" ht="14.25" customHeight="1">
      <c r="A18" s="30"/>
      <c r="B18" s="30" t="s">
        <v>56</v>
      </c>
      <c r="C18" s="30"/>
      <c r="D18" s="33"/>
      <c r="E18" s="27">
        <v>234</v>
      </c>
      <c r="F18" s="28">
        <v>160</v>
      </c>
      <c r="G18" s="22">
        <v>74</v>
      </c>
      <c r="H18" s="52" t="s">
        <v>144</v>
      </c>
      <c r="I18" s="52" t="s">
        <v>144</v>
      </c>
      <c r="J18" s="29"/>
      <c r="K18" s="34" t="s">
        <v>69</v>
      </c>
    </row>
    <row r="19" spans="1:11" s="26" customFormat="1" ht="14.25" customHeight="1">
      <c r="A19" s="30"/>
      <c r="B19" s="30" t="s">
        <v>49</v>
      </c>
      <c r="C19" s="30"/>
      <c r="D19" s="33"/>
      <c r="E19" s="52"/>
      <c r="F19" s="52"/>
      <c r="G19" s="52"/>
      <c r="H19" s="52"/>
      <c r="I19" s="52"/>
      <c r="J19" s="29"/>
      <c r="K19" s="34" t="s">
        <v>70</v>
      </c>
    </row>
    <row r="20" spans="1:11" s="26" customFormat="1" ht="14.25" customHeight="1">
      <c r="A20" s="30"/>
      <c r="B20" s="30" t="s">
        <v>57</v>
      </c>
      <c r="C20" s="30"/>
      <c r="D20" s="33"/>
      <c r="E20" s="27">
        <v>49</v>
      </c>
      <c r="F20" s="28">
        <v>23</v>
      </c>
      <c r="G20" s="22">
        <v>26</v>
      </c>
      <c r="H20" s="52" t="s">
        <v>144</v>
      </c>
      <c r="I20" s="52" t="s">
        <v>144</v>
      </c>
      <c r="J20" s="29"/>
      <c r="K20" s="34" t="s">
        <v>71</v>
      </c>
    </row>
    <row r="21" spans="1:11" s="26" customFormat="1" ht="14.25" customHeight="1">
      <c r="A21" s="30"/>
      <c r="B21" s="30" t="s">
        <v>58</v>
      </c>
      <c r="C21" s="30"/>
      <c r="D21" s="33"/>
      <c r="E21" s="27">
        <v>219</v>
      </c>
      <c r="F21" s="28">
        <v>192</v>
      </c>
      <c r="G21" s="22">
        <v>27</v>
      </c>
      <c r="H21" s="52" t="s">
        <v>144</v>
      </c>
      <c r="I21" s="52" t="s">
        <v>144</v>
      </c>
      <c r="J21" s="29"/>
      <c r="K21" s="34" t="s">
        <v>72</v>
      </c>
    </row>
    <row r="22" spans="1:11" s="26" customFormat="1" ht="14.25" customHeight="1">
      <c r="A22" s="30"/>
      <c r="B22" s="30" t="s">
        <v>59</v>
      </c>
      <c r="C22" s="30"/>
      <c r="D22" s="33"/>
      <c r="E22" s="52" t="s">
        <v>144</v>
      </c>
      <c r="F22" s="52" t="s">
        <v>144</v>
      </c>
      <c r="G22" s="52" t="s">
        <v>144</v>
      </c>
      <c r="H22" s="52" t="s">
        <v>144</v>
      </c>
      <c r="I22" s="52" t="s">
        <v>144</v>
      </c>
      <c r="J22" s="29"/>
      <c r="K22" s="34" t="s">
        <v>73</v>
      </c>
    </row>
    <row r="23" spans="1:11" s="26" customFormat="1" ht="14.25" customHeight="1">
      <c r="A23" s="30"/>
      <c r="B23" s="30" t="s">
        <v>60</v>
      </c>
      <c r="C23" s="30"/>
      <c r="D23" s="33"/>
      <c r="E23" s="27">
        <v>66</v>
      </c>
      <c r="F23" s="28">
        <v>30</v>
      </c>
      <c r="G23" s="22">
        <v>36</v>
      </c>
      <c r="H23" s="52" t="s">
        <v>144</v>
      </c>
      <c r="I23" s="52" t="s">
        <v>144</v>
      </c>
      <c r="J23" s="29"/>
      <c r="K23" s="34" t="s">
        <v>74</v>
      </c>
    </row>
    <row r="24" spans="1:11" s="26" customFormat="1" ht="14.25" customHeight="1">
      <c r="A24" s="30"/>
      <c r="B24" s="30" t="s">
        <v>50</v>
      </c>
      <c r="C24" s="30"/>
      <c r="D24" s="33"/>
      <c r="E24" s="27">
        <v>313</v>
      </c>
      <c r="F24" s="28">
        <v>308</v>
      </c>
      <c r="G24" s="22">
        <v>5</v>
      </c>
      <c r="H24" s="52" t="s">
        <v>144</v>
      </c>
      <c r="I24" s="52" t="s">
        <v>144</v>
      </c>
      <c r="J24" s="29"/>
      <c r="K24" s="34" t="s">
        <v>75</v>
      </c>
    </row>
    <row r="25" spans="1:11" s="26" customFormat="1" ht="14.25" customHeight="1">
      <c r="A25" s="30"/>
      <c r="B25" s="30" t="s">
        <v>86</v>
      </c>
      <c r="C25" s="30"/>
      <c r="D25" s="33"/>
      <c r="E25" s="27">
        <v>72</v>
      </c>
      <c r="F25" s="28">
        <v>61</v>
      </c>
      <c r="G25" s="22">
        <v>11</v>
      </c>
      <c r="H25" s="52" t="s">
        <v>144</v>
      </c>
      <c r="I25" s="52" t="s">
        <v>144</v>
      </c>
      <c r="J25" s="29"/>
      <c r="K25" s="34" t="s">
        <v>76</v>
      </c>
    </row>
    <row r="26" spans="1:11" s="26" customFormat="1" ht="14.25" customHeight="1">
      <c r="A26" s="30"/>
      <c r="B26" s="30" t="s">
        <v>61</v>
      </c>
      <c r="C26" s="30"/>
      <c r="D26" s="33"/>
      <c r="E26" s="52" t="s">
        <v>144</v>
      </c>
      <c r="F26" s="52" t="s">
        <v>144</v>
      </c>
      <c r="G26" s="52" t="s">
        <v>144</v>
      </c>
      <c r="H26" s="52" t="s">
        <v>144</v>
      </c>
      <c r="I26" s="52" t="s">
        <v>144</v>
      </c>
      <c r="J26" s="29"/>
      <c r="K26" s="34" t="s">
        <v>77</v>
      </c>
    </row>
    <row r="27" spans="1:11" s="26" customFormat="1" ht="14.25" customHeight="1">
      <c r="A27" s="30"/>
      <c r="B27" s="30" t="s">
        <v>62</v>
      </c>
      <c r="C27" s="30"/>
      <c r="D27" s="33"/>
      <c r="E27" s="52" t="s">
        <v>144</v>
      </c>
      <c r="F27" s="52" t="s">
        <v>144</v>
      </c>
      <c r="G27" s="52" t="s">
        <v>144</v>
      </c>
      <c r="H27" s="52" t="s">
        <v>144</v>
      </c>
      <c r="I27" s="52" t="s">
        <v>144</v>
      </c>
      <c r="J27" s="29"/>
      <c r="K27" s="34" t="s">
        <v>78</v>
      </c>
    </row>
    <row r="28" spans="1:11" s="26" customFormat="1" ht="14.25" customHeight="1">
      <c r="A28" s="30"/>
      <c r="B28" s="30" t="s">
        <v>51</v>
      </c>
      <c r="C28" s="30"/>
      <c r="D28" s="33"/>
      <c r="E28" s="52"/>
      <c r="F28" s="52"/>
      <c r="G28" s="52"/>
      <c r="H28" s="52"/>
      <c r="I28" s="52"/>
      <c r="J28" s="29"/>
      <c r="K28" s="34" t="s">
        <v>88</v>
      </c>
    </row>
    <row r="29" spans="1:11" s="26" customFormat="1" ht="14.25" customHeight="1">
      <c r="A29" s="30"/>
      <c r="B29" s="30" t="s">
        <v>21</v>
      </c>
      <c r="C29" s="30"/>
      <c r="D29" s="33"/>
      <c r="E29" s="27">
        <v>5</v>
      </c>
      <c r="F29" s="28">
        <v>5</v>
      </c>
      <c r="G29" s="52" t="s">
        <v>144</v>
      </c>
      <c r="H29" s="52" t="s">
        <v>144</v>
      </c>
      <c r="I29" s="52" t="s">
        <v>144</v>
      </c>
      <c r="J29" s="29"/>
      <c r="K29" s="34" t="s">
        <v>25</v>
      </c>
    </row>
    <row r="30" spans="1:11" s="26" customFormat="1" ht="14.25" customHeight="1">
      <c r="A30" s="30"/>
      <c r="B30" s="30" t="s">
        <v>63</v>
      </c>
      <c r="C30" s="30"/>
      <c r="D30" s="33"/>
      <c r="E30" s="27">
        <v>8</v>
      </c>
      <c r="F30" s="28">
        <v>8</v>
      </c>
      <c r="G30" s="52" t="s">
        <v>144</v>
      </c>
      <c r="H30" s="52" t="s">
        <v>144</v>
      </c>
      <c r="I30" s="52" t="s">
        <v>144</v>
      </c>
      <c r="J30" s="29"/>
      <c r="K30" s="34" t="s">
        <v>79</v>
      </c>
    </row>
    <row r="31" spans="1:11" s="26" customFormat="1" ht="14.25" customHeight="1">
      <c r="A31" s="30"/>
      <c r="B31" s="30" t="s">
        <v>64</v>
      </c>
      <c r="C31" s="30"/>
      <c r="D31" s="33"/>
      <c r="E31" s="27">
        <v>107</v>
      </c>
      <c r="F31" s="28">
        <v>94</v>
      </c>
      <c r="G31" s="22">
        <v>13</v>
      </c>
      <c r="H31" s="52" t="s">
        <v>144</v>
      </c>
      <c r="I31" s="52" t="s">
        <v>144</v>
      </c>
      <c r="J31" s="29"/>
      <c r="K31" s="34" t="s">
        <v>80</v>
      </c>
    </row>
    <row r="32" spans="1:11" s="26" customFormat="1" ht="14.25" customHeight="1">
      <c r="A32" s="30"/>
      <c r="B32" s="30" t="s">
        <v>52</v>
      </c>
      <c r="C32" s="30"/>
      <c r="D32" s="33"/>
      <c r="E32" s="27">
        <v>67</v>
      </c>
      <c r="F32" s="28">
        <v>54</v>
      </c>
      <c r="G32" s="22">
        <v>13</v>
      </c>
      <c r="H32" s="52" t="s">
        <v>144</v>
      </c>
      <c r="I32" s="52" t="s">
        <v>144</v>
      </c>
      <c r="J32" s="29"/>
      <c r="K32" s="34" t="s">
        <v>81</v>
      </c>
    </row>
    <row r="33" spans="1:11" s="26" customFormat="1" ht="14.25" customHeight="1">
      <c r="A33" s="30"/>
      <c r="C33" s="30"/>
      <c r="D33" s="33"/>
      <c r="E33" s="52"/>
      <c r="F33" s="52"/>
      <c r="G33" s="52"/>
      <c r="H33" s="52"/>
      <c r="I33" s="52"/>
      <c r="J33" s="29"/>
      <c r="K33" s="34" t="s">
        <v>83</v>
      </c>
    </row>
    <row r="34" spans="1:11" s="26" customFormat="1" ht="14.25" customHeight="1">
      <c r="A34" s="30"/>
      <c r="B34" s="30" t="s">
        <v>53</v>
      </c>
      <c r="C34" s="30"/>
      <c r="D34" s="33"/>
      <c r="E34" s="52" t="s">
        <v>144</v>
      </c>
      <c r="F34" s="52" t="s">
        <v>144</v>
      </c>
      <c r="G34" s="52" t="s">
        <v>144</v>
      </c>
      <c r="H34" s="52" t="s">
        <v>144</v>
      </c>
      <c r="I34" s="52" t="s">
        <v>144</v>
      </c>
      <c r="J34" s="29"/>
      <c r="K34" s="34" t="s">
        <v>84</v>
      </c>
    </row>
    <row r="35" spans="1:11" s="26" customFormat="1" ht="14.25" customHeight="1">
      <c r="A35" s="30"/>
      <c r="B35" s="30" t="s">
        <v>65</v>
      </c>
      <c r="C35" s="30"/>
      <c r="D35" s="33"/>
      <c r="E35" s="52"/>
      <c r="F35" s="52"/>
      <c r="G35" s="52"/>
      <c r="H35" s="52"/>
      <c r="I35" s="52"/>
      <c r="J35" s="29"/>
      <c r="K35" s="34" t="s">
        <v>85</v>
      </c>
    </row>
    <row r="36" spans="1:11" s="26" customFormat="1" ht="14.25" customHeight="1">
      <c r="A36" s="30"/>
      <c r="B36" s="30" t="s">
        <v>66</v>
      </c>
      <c r="C36" s="30"/>
      <c r="D36" s="33"/>
      <c r="E36" s="52" t="s">
        <v>144</v>
      </c>
      <c r="F36" s="52" t="s">
        <v>144</v>
      </c>
      <c r="G36" s="52" t="s">
        <v>144</v>
      </c>
      <c r="H36" s="52" t="s">
        <v>144</v>
      </c>
      <c r="I36" s="52" t="s">
        <v>144</v>
      </c>
      <c r="J36" s="29"/>
      <c r="K36" s="34" t="s">
        <v>82</v>
      </c>
    </row>
    <row r="37" spans="1:11" ht="3" customHeight="1">
      <c r="A37" s="8"/>
      <c r="B37" s="8"/>
      <c r="C37" s="8"/>
      <c r="D37" s="18"/>
      <c r="E37" s="19"/>
      <c r="F37" s="18"/>
      <c r="G37" s="8"/>
      <c r="H37" s="20"/>
      <c r="I37" s="20"/>
      <c r="J37" s="20"/>
      <c r="K37" s="8"/>
    </row>
    <row r="38" spans="1:11" ht="3" customHeight="1"/>
    <row r="39" spans="1:11" s="6" customFormat="1" ht="16.5" customHeight="1">
      <c r="A39" s="21"/>
      <c r="B39" s="22" t="s">
        <v>102</v>
      </c>
      <c r="C39" s="22"/>
      <c r="D39" s="22"/>
      <c r="E39" s="22"/>
      <c r="G39" s="22" t="s">
        <v>103</v>
      </c>
      <c r="H39" s="21"/>
      <c r="I39" s="21"/>
      <c r="J39" s="21"/>
      <c r="K39" s="21"/>
    </row>
    <row r="40" spans="1:11">
      <c r="B40" s="22" t="s">
        <v>28</v>
      </c>
      <c r="C40" s="22"/>
      <c r="D40" s="21"/>
      <c r="E40" s="21"/>
      <c r="F40" s="21"/>
      <c r="G40" s="22" t="s">
        <v>29</v>
      </c>
      <c r="H40" s="21"/>
    </row>
  </sheetData>
  <mergeCells count="4">
    <mergeCell ref="E4:I4"/>
    <mergeCell ref="A5:D5"/>
    <mergeCell ref="A10:D10"/>
    <mergeCell ref="A6:D6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U30"/>
  <sheetViews>
    <sheetView workbookViewId="0">
      <selection activeCell="D24" sqref="D24"/>
    </sheetView>
  </sheetViews>
  <sheetFormatPr defaultColWidth="11" defaultRowHeight="18.75"/>
  <cols>
    <col min="1" max="1" width="1.5703125" style="105" customWidth="1"/>
    <col min="2" max="2" width="1.7109375" style="105" customWidth="1"/>
    <col min="3" max="3" width="4.42578125" style="105" customWidth="1"/>
    <col min="4" max="4" width="4.5703125" style="105" customWidth="1"/>
    <col min="5" max="5" width="11" style="105"/>
    <col min="6" max="6" width="11.85546875" style="105" customWidth="1"/>
    <col min="7" max="7" width="2.42578125" style="105" customWidth="1"/>
    <col min="8" max="8" width="12.7109375" style="105" customWidth="1"/>
    <col min="9" max="9" width="4" style="105" customWidth="1"/>
    <col min="10" max="10" width="12.140625" style="105" customWidth="1"/>
    <col min="11" max="11" width="2.7109375" style="105" customWidth="1"/>
    <col min="12" max="12" width="10.7109375" style="105" customWidth="1"/>
    <col min="13" max="13" width="3" style="105" customWidth="1"/>
    <col min="14" max="14" width="11.42578125" style="105" customWidth="1"/>
    <col min="15" max="15" width="3.28515625" style="105" customWidth="1"/>
    <col min="16" max="16" width="11.85546875" style="105" customWidth="1"/>
    <col min="17" max="17" width="2.140625" style="105" customWidth="1"/>
    <col min="18" max="18" width="11.7109375" style="105" customWidth="1"/>
    <col min="19" max="19" width="1.7109375" style="105" customWidth="1"/>
    <col min="20" max="20" width="14.7109375" style="105" customWidth="1"/>
    <col min="21" max="21" width="2.42578125" style="105" customWidth="1"/>
    <col min="22" max="22" width="2.28515625" style="105" customWidth="1"/>
    <col min="23" max="23" width="5.28515625" style="105" customWidth="1"/>
    <col min="24" max="16384" width="11" style="105"/>
  </cols>
  <sheetData>
    <row r="1" spans="1:21" s="73" customFormat="1" ht="21.75">
      <c r="B1" s="73" t="s">
        <v>154</v>
      </c>
      <c r="D1" s="74">
        <v>14.6</v>
      </c>
      <c r="E1" s="75" t="s">
        <v>155</v>
      </c>
    </row>
    <row r="2" spans="1:21" s="73" customFormat="1" ht="21.75">
      <c r="B2" s="1" t="s">
        <v>31</v>
      </c>
      <c r="D2" s="74">
        <v>14.6</v>
      </c>
      <c r="E2" s="73" t="s">
        <v>156</v>
      </c>
    </row>
    <row r="3" spans="1:21" s="77" customFormat="1" ht="6" customHeight="1">
      <c r="A3" s="76"/>
    </row>
    <row r="4" spans="1:21" s="80" customFormat="1" ht="18" customHeight="1">
      <c r="A4" s="78"/>
      <c r="B4" s="79"/>
      <c r="C4" s="79"/>
      <c r="D4" s="79"/>
      <c r="E4" s="79"/>
      <c r="F4" s="234" t="s">
        <v>157</v>
      </c>
      <c r="G4" s="235"/>
      <c r="H4" s="235"/>
      <c r="I4" s="235"/>
      <c r="J4" s="235"/>
      <c r="K4" s="235"/>
      <c r="L4" s="235"/>
      <c r="M4" s="235"/>
      <c r="N4" s="235"/>
      <c r="O4" s="236"/>
      <c r="P4" s="234" t="s">
        <v>158</v>
      </c>
      <c r="Q4" s="235"/>
      <c r="R4" s="235"/>
      <c r="S4" s="235"/>
      <c r="T4" s="235"/>
      <c r="U4" s="235"/>
    </row>
    <row r="5" spans="1:21" s="80" customFormat="1" ht="18" customHeight="1">
      <c r="A5" s="81"/>
      <c r="B5" s="81"/>
      <c r="C5" s="81"/>
      <c r="D5" s="81"/>
      <c r="E5" s="81"/>
      <c r="F5" s="237" t="s">
        <v>159</v>
      </c>
      <c r="G5" s="238"/>
      <c r="H5" s="238"/>
      <c r="I5" s="238"/>
      <c r="J5" s="238"/>
      <c r="K5" s="238"/>
      <c r="L5" s="238"/>
      <c r="M5" s="238"/>
      <c r="N5" s="238"/>
      <c r="O5" s="239"/>
      <c r="P5" s="240" t="s">
        <v>160</v>
      </c>
      <c r="Q5" s="241"/>
      <c r="R5" s="241"/>
      <c r="S5" s="241"/>
      <c r="T5" s="241"/>
      <c r="U5" s="241"/>
    </row>
    <row r="6" spans="1:21" s="80" customFormat="1" ht="18" customHeight="1">
      <c r="A6" s="81"/>
      <c r="B6" s="81"/>
      <c r="C6" s="81"/>
      <c r="D6" s="81"/>
      <c r="E6" s="81"/>
      <c r="F6" s="242"/>
      <c r="G6" s="243"/>
      <c r="H6" s="244" t="s">
        <v>161</v>
      </c>
      <c r="I6" s="244"/>
      <c r="J6" s="242" t="s">
        <v>162</v>
      </c>
      <c r="K6" s="243"/>
      <c r="L6" s="245"/>
      <c r="M6" s="245"/>
      <c r="N6" s="246"/>
      <c r="O6" s="247"/>
      <c r="P6" s="248"/>
      <c r="Q6" s="245"/>
      <c r="R6" s="242"/>
      <c r="S6" s="243"/>
      <c r="T6" s="244" t="s">
        <v>163</v>
      </c>
      <c r="U6" s="244"/>
    </row>
    <row r="7" spans="1:21" s="80" customFormat="1" ht="18" customHeight="1">
      <c r="A7" s="78"/>
      <c r="B7" s="81"/>
      <c r="C7" s="81"/>
      <c r="D7" s="81"/>
      <c r="E7" s="81"/>
      <c r="F7" s="248"/>
      <c r="G7" s="249"/>
      <c r="H7" s="244" t="s">
        <v>164</v>
      </c>
      <c r="I7" s="244"/>
      <c r="J7" s="248" t="s">
        <v>165</v>
      </c>
      <c r="K7" s="249"/>
      <c r="L7" s="245"/>
      <c r="M7" s="245"/>
      <c r="N7" s="250"/>
      <c r="O7" s="251"/>
      <c r="P7" s="248"/>
      <c r="Q7" s="245"/>
      <c r="R7" s="248"/>
      <c r="S7" s="249"/>
      <c r="T7" s="244" t="s">
        <v>166</v>
      </c>
      <c r="U7" s="244"/>
    </row>
    <row r="8" spans="1:21" s="80" customFormat="1" ht="18" customHeight="1">
      <c r="A8" s="254" t="s">
        <v>3</v>
      </c>
      <c r="B8" s="254"/>
      <c r="C8" s="254"/>
      <c r="D8" s="254"/>
      <c r="E8" s="255"/>
      <c r="F8" s="248"/>
      <c r="G8" s="249"/>
      <c r="H8" s="244" t="s">
        <v>167</v>
      </c>
      <c r="I8" s="244"/>
      <c r="J8" s="248" t="s">
        <v>168</v>
      </c>
      <c r="K8" s="249"/>
      <c r="L8" s="248"/>
      <c r="M8" s="249"/>
      <c r="N8" s="250" t="s">
        <v>169</v>
      </c>
      <c r="O8" s="251"/>
      <c r="P8" s="248"/>
      <c r="Q8" s="245"/>
      <c r="R8" s="248"/>
      <c r="S8" s="249"/>
      <c r="T8" s="244" t="s">
        <v>170</v>
      </c>
      <c r="U8" s="244"/>
    </row>
    <row r="9" spans="1:21" s="80" customFormat="1" ht="18" customHeight="1">
      <c r="A9" s="252" t="s">
        <v>14</v>
      </c>
      <c r="B9" s="252"/>
      <c r="C9" s="252"/>
      <c r="D9" s="252"/>
      <c r="E9" s="253"/>
      <c r="F9" s="248"/>
      <c r="G9" s="249"/>
      <c r="H9" s="244" t="s">
        <v>171</v>
      </c>
      <c r="I9" s="244"/>
      <c r="J9" s="248" t="s">
        <v>172</v>
      </c>
      <c r="K9" s="249"/>
      <c r="L9" s="245" t="s">
        <v>173</v>
      </c>
      <c r="M9" s="245"/>
      <c r="N9" s="250" t="s">
        <v>174</v>
      </c>
      <c r="O9" s="251"/>
      <c r="P9" s="248" t="s">
        <v>175</v>
      </c>
      <c r="Q9" s="249"/>
      <c r="R9" s="248" t="s">
        <v>176</v>
      </c>
      <c r="S9" s="249"/>
      <c r="T9" s="244" t="s">
        <v>177</v>
      </c>
      <c r="U9" s="244"/>
    </row>
    <row r="10" spans="1:21" s="80" customFormat="1" ht="18" customHeight="1">
      <c r="A10" s="81"/>
      <c r="B10" s="81"/>
      <c r="C10" s="81"/>
      <c r="D10" s="81"/>
      <c r="E10" s="81"/>
      <c r="F10" s="248" t="s">
        <v>178</v>
      </c>
      <c r="G10" s="249"/>
      <c r="H10" s="244" t="s">
        <v>179</v>
      </c>
      <c r="I10" s="244"/>
      <c r="J10" s="248" t="s">
        <v>180</v>
      </c>
      <c r="K10" s="249"/>
      <c r="L10" s="248" t="s">
        <v>181</v>
      </c>
      <c r="M10" s="249"/>
      <c r="N10" s="250" t="s">
        <v>182</v>
      </c>
      <c r="O10" s="251"/>
      <c r="P10" s="248" t="s">
        <v>166</v>
      </c>
      <c r="Q10" s="249"/>
      <c r="R10" s="248" t="s">
        <v>183</v>
      </c>
      <c r="S10" s="249"/>
      <c r="T10" s="244" t="s">
        <v>184</v>
      </c>
      <c r="U10" s="244"/>
    </row>
    <row r="11" spans="1:21" s="80" customFormat="1" ht="18" customHeight="1">
      <c r="A11" s="81"/>
      <c r="B11" s="81"/>
      <c r="C11" s="81"/>
      <c r="D11" s="81"/>
      <c r="E11" s="81"/>
      <c r="F11" s="248" t="s">
        <v>183</v>
      </c>
      <c r="G11" s="249"/>
      <c r="H11" s="244" t="s">
        <v>185</v>
      </c>
      <c r="I11" s="244"/>
      <c r="J11" s="248" t="s">
        <v>186</v>
      </c>
      <c r="K11" s="249"/>
      <c r="L11" s="248" t="s">
        <v>187</v>
      </c>
      <c r="M11" s="249"/>
      <c r="N11" s="250" t="s">
        <v>188</v>
      </c>
      <c r="O11" s="251"/>
      <c r="P11" s="248" t="s">
        <v>189</v>
      </c>
      <c r="Q11" s="249"/>
      <c r="R11" s="248" t="s">
        <v>190</v>
      </c>
      <c r="S11" s="249"/>
      <c r="T11" s="244" t="s">
        <v>191</v>
      </c>
      <c r="U11" s="244"/>
    </row>
    <row r="12" spans="1:21" s="80" customFormat="1" ht="18" customHeight="1">
      <c r="A12" s="81"/>
      <c r="B12" s="81"/>
      <c r="C12" s="81"/>
      <c r="D12" s="81"/>
      <c r="E12" s="81"/>
      <c r="F12" s="248" t="s">
        <v>192</v>
      </c>
      <c r="G12" s="249"/>
      <c r="H12" s="245" t="s">
        <v>193</v>
      </c>
      <c r="I12" s="245"/>
      <c r="J12" s="248" t="s">
        <v>194</v>
      </c>
      <c r="K12" s="249"/>
      <c r="L12" s="248" t="s">
        <v>195</v>
      </c>
      <c r="M12" s="249"/>
      <c r="N12" s="250" t="s">
        <v>196</v>
      </c>
      <c r="O12" s="251"/>
      <c r="P12" s="248" t="s">
        <v>197</v>
      </c>
      <c r="Q12" s="249"/>
      <c r="R12" s="248" t="s">
        <v>184</v>
      </c>
      <c r="S12" s="249"/>
      <c r="T12" s="244" t="s">
        <v>198</v>
      </c>
      <c r="U12" s="244"/>
    </row>
    <row r="13" spans="1:21" s="80" customFormat="1" ht="18" customHeight="1">
      <c r="A13" s="82"/>
      <c r="B13" s="82"/>
      <c r="C13" s="82"/>
      <c r="D13" s="82"/>
      <c r="E13" s="82"/>
      <c r="F13" s="256" t="s">
        <v>199</v>
      </c>
      <c r="G13" s="257"/>
      <c r="H13" s="260" t="s">
        <v>200</v>
      </c>
      <c r="I13" s="260"/>
      <c r="J13" s="256" t="s">
        <v>201</v>
      </c>
      <c r="K13" s="257"/>
      <c r="L13" s="256" t="s">
        <v>200</v>
      </c>
      <c r="M13" s="257"/>
      <c r="N13" s="261" t="s">
        <v>202</v>
      </c>
      <c r="O13" s="262"/>
      <c r="P13" s="256" t="s">
        <v>200</v>
      </c>
      <c r="Q13" s="257"/>
      <c r="R13" s="256" t="s">
        <v>200</v>
      </c>
      <c r="S13" s="257"/>
      <c r="T13" s="258" t="s">
        <v>202</v>
      </c>
      <c r="U13" s="258"/>
    </row>
    <row r="14" spans="1:21" s="88" customFormat="1" ht="3" customHeight="1">
      <c r="A14" s="259"/>
      <c r="B14" s="259"/>
      <c r="C14" s="259"/>
      <c r="D14" s="259"/>
      <c r="E14" s="259"/>
      <c r="F14" s="83"/>
      <c r="G14" s="84"/>
      <c r="H14" s="85"/>
      <c r="I14" s="86"/>
      <c r="J14" s="87"/>
      <c r="K14" s="84"/>
      <c r="L14" s="85"/>
      <c r="M14" s="86"/>
      <c r="N14" s="87"/>
      <c r="O14" s="84"/>
      <c r="P14" s="87"/>
      <c r="Q14" s="86"/>
      <c r="R14" s="87"/>
      <c r="S14" s="84"/>
      <c r="T14" s="85"/>
      <c r="U14" s="86"/>
    </row>
    <row r="15" spans="1:21" s="80" customFormat="1" ht="30" customHeight="1">
      <c r="A15" s="211" t="s">
        <v>95</v>
      </c>
      <c r="B15" s="211"/>
      <c r="C15" s="211"/>
      <c r="D15" s="211"/>
      <c r="E15" s="212"/>
      <c r="F15" s="194">
        <v>214</v>
      </c>
      <c r="G15" s="198"/>
      <c r="H15" s="194">
        <v>60</v>
      </c>
      <c r="I15" s="198"/>
      <c r="J15" s="194">
        <v>7</v>
      </c>
      <c r="K15" s="193"/>
      <c r="L15" s="194" t="s">
        <v>144</v>
      </c>
      <c r="M15" s="191"/>
      <c r="N15" s="195" t="s">
        <v>144</v>
      </c>
      <c r="O15" s="89"/>
      <c r="P15" s="91">
        <v>41</v>
      </c>
      <c r="Q15" s="90"/>
      <c r="R15" s="91">
        <v>5</v>
      </c>
      <c r="S15" s="89"/>
      <c r="T15" s="196" t="s">
        <v>144</v>
      </c>
      <c r="U15" s="90"/>
    </row>
    <row r="16" spans="1:21" s="80" customFormat="1" ht="30" customHeight="1">
      <c r="A16" s="211" t="s">
        <v>96</v>
      </c>
      <c r="B16" s="211"/>
      <c r="C16" s="211"/>
      <c r="D16" s="211"/>
      <c r="E16" s="212"/>
      <c r="F16" s="194">
        <v>214</v>
      </c>
      <c r="G16" s="194"/>
      <c r="H16" s="197">
        <v>60</v>
      </c>
      <c r="I16" s="194"/>
      <c r="J16" s="197">
        <v>7</v>
      </c>
      <c r="K16" s="192"/>
      <c r="L16" s="197" t="s">
        <v>144</v>
      </c>
      <c r="M16" s="199"/>
      <c r="N16" s="195" t="s">
        <v>144</v>
      </c>
      <c r="O16" s="89"/>
      <c r="P16" s="91">
        <v>41</v>
      </c>
      <c r="Q16" s="90"/>
      <c r="R16" s="91">
        <v>5</v>
      </c>
      <c r="S16" s="89"/>
      <c r="T16" s="196" t="s">
        <v>144</v>
      </c>
      <c r="U16" s="90"/>
    </row>
    <row r="17" spans="1:21" s="80" customFormat="1" ht="30" customHeight="1">
      <c r="A17" s="211" t="s">
        <v>97</v>
      </c>
      <c r="B17" s="211"/>
      <c r="C17" s="211"/>
      <c r="D17" s="211"/>
      <c r="E17" s="212"/>
      <c r="F17" s="194">
        <v>214</v>
      </c>
      <c r="G17" s="198"/>
      <c r="H17" s="194">
        <v>60</v>
      </c>
      <c r="I17" s="198"/>
      <c r="J17" s="194">
        <v>7</v>
      </c>
      <c r="K17" s="193"/>
      <c r="L17" s="194" t="s">
        <v>144</v>
      </c>
      <c r="M17" s="191"/>
      <c r="N17" s="195" t="s">
        <v>144</v>
      </c>
      <c r="O17" s="89"/>
      <c r="P17" s="91">
        <v>41</v>
      </c>
      <c r="Q17" s="90"/>
      <c r="R17" s="91">
        <v>4</v>
      </c>
      <c r="S17" s="89"/>
      <c r="T17" s="196" t="s">
        <v>144</v>
      </c>
      <c r="U17" s="90"/>
    </row>
    <row r="18" spans="1:21" s="80" customFormat="1" ht="30" customHeight="1">
      <c r="A18" s="211" t="s">
        <v>98</v>
      </c>
      <c r="B18" s="211"/>
      <c r="C18" s="211"/>
      <c r="D18" s="211"/>
      <c r="E18" s="212"/>
      <c r="F18" s="194">
        <v>214</v>
      </c>
      <c r="G18" s="194"/>
      <c r="H18" s="197">
        <v>60</v>
      </c>
      <c r="I18" s="194"/>
      <c r="J18" s="197">
        <v>7</v>
      </c>
      <c r="K18" s="192"/>
      <c r="L18" s="197" t="s">
        <v>144</v>
      </c>
      <c r="M18" s="199"/>
      <c r="N18" s="195" t="s">
        <v>144</v>
      </c>
      <c r="O18" s="89"/>
      <c r="P18" s="91">
        <v>41</v>
      </c>
      <c r="Q18" s="90"/>
      <c r="R18" s="91">
        <v>4</v>
      </c>
      <c r="S18" s="89"/>
      <c r="T18" s="196" t="s">
        <v>144</v>
      </c>
      <c r="U18" s="90"/>
    </row>
    <row r="19" spans="1:21" s="80" customFormat="1" ht="30" customHeight="1">
      <c r="A19" s="211" t="s">
        <v>99</v>
      </c>
      <c r="B19" s="211"/>
      <c r="C19" s="211"/>
      <c r="D19" s="211"/>
      <c r="E19" s="212"/>
      <c r="F19" s="194">
        <v>213</v>
      </c>
      <c r="G19" s="194"/>
      <c r="H19" s="197">
        <v>35</v>
      </c>
      <c r="I19" s="194"/>
      <c r="J19" s="197">
        <v>6</v>
      </c>
      <c r="K19" s="192"/>
      <c r="L19" s="197" t="s">
        <v>144</v>
      </c>
      <c r="M19" s="191"/>
      <c r="N19" s="195" t="s">
        <v>144</v>
      </c>
      <c r="O19" s="89"/>
      <c r="P19" s="91">
        <v>25</v>
      </c>
      <c r="Q19" s="90"/>
      <c r="R19" s="91">
        <v>4</v>
      </c>
      <c r="S19" s="89"/>
      <c r="T19" s="196" t="s">
        <v>144</v>
      </c>
      <c r="U19" s="90"/>
    </row>
    <row r="20" spans="1:21" s="80" customFormat="1" ht="3" customHeight="1">
      <c r="A20" s="92"/>
      <c r="B20" s="92"/>
      <c r="C20" s="92"/>
      <c r="D20" s="92"/>
      <c r="E20" s="92"/>
      <c r="F20" s="93"/>
      <c r="G20" s="94"/>
      <c r="H20" s="95"/>
      <c r="I20" s="95"/>
      <c r="J20" s="96"/>
      <c r="K20" s="97"/>
      <c r="L20" s="98"/>
      <c r="M20" s="98"/>
      <c r="N20" s="96"/>
      <c r="O20" s="97"/>
      <c r="P20" s="98"/>
      <c r="Q20" s="98"/>
      <c r="R20" s="96"/>
      <c r="S20" s="97"/>
      <c r="T20" s="98"/>
      <c r="U20" s="98"/>
    </row>
    <row r="21" spans="1:21" s="80" customFormat="1" ht="3" customHeight="1">
      <c r="A21" s="99"/>
      <c r="B21" s="99"/>
      <c r="C21" s="99"/>
      <c r="D21" s="99"/>
      <c r="E21" s="99"/>
      <c r="F21" s="99"/>
      <c r="G21" s="99"/>
      <c r="H21" s="99"/>
      <c r="I21" s="99"/>
      <c r="J21" s="100"/>
      <c r="K21" s="100"/>
      <c r="L21" s="100"/>
      <c r="M21" s="100"/>
      <c r="N21" s="100"/>
      <c r="O21" s="100"/>
      <c r="P21" s="100"/>
      <c r="Q21" s="101"/>
    </row>
    <row r="22" spans="1:21" s="80" customFormat="1" ht="18" customHeight="1">
      <c r="A22" s="92"/>
      <c r="B22" s="92"/>
      <c r="C22" s="102" t="s">
        <v>203</v>
      </c>
      <c r="D22" s="103" t="s">
        <v>293</v>
      </c>
      <c r="E22" s="92"/>
      <c r="F22" s="92"/>
      <c r="G22" s="92"/>
      <c r="H22" s="92"/>
      <c r="I22" s="92"/>
      <c r="J22" s="101"/>
      <c r="K22" s="101"/>
      <c r="L22" s="101"/>
      <c r="M22" s="101"/>
      <c r="N22" s="101"/>
      <c r="O22" s="101"/>
      <c r="P22" s="101"/>
      <c r="Q22" s="101"/>
    </row>
    <row r="23" spans="1:21" s="80" customFormat="1" ht="18" customHeight="1">
      <c r="A23" s="92"/>
      <c r="B23" s="92"/>
      <c r="C23" s="102" t="s">
        <v>204</v>
      </c>
      <c r="D23" s="103" t="s">
        <v>294</v>
      </c>
      <c r="E23" s="92"/>
      <c r="F23" s="92"/>
      <c r="G23" s="92"/>
      <c r="H23" s="92"/>
      <c r="I23" s="92"/>
      <c r="J23" s="101"/>
      <c r="K23" s="101"/>
      <c r="L23" s="101"/>
      <c r="M23" s="101"/>
      <c r="N23" s="101"/>
      <c r="O23" s="101"/>
      <c r="P23" s="101"/>
      <c r="Q23" s="101"/>
    </row>
    <row r="24" spans="1:21" s="80" customFormat="1" ht="18" customHeight="1">
      <c r="A24" s="103"/>
      <c r="B24" s="103"/>
      <c r="C24" s="104" t="s">
        <v>205</v>
      </c>
      <c r="D24" s="103" t="s">
        <v>206</v>
      </c>
      <c r="E24" s="103"/>
      <c r="F24" s="103"/>
      <c r="G24" s="92"/>
      <c r="H24" s="92"/>
      <c r="I24" s="92"/>
      <c r="J24" s="101"/>
      <c r="K24" s="101"/>
      <c r="L24" s="101"/>
      <c r="M24" s="101"/>
      <c r="N24" s="101"/>
      <c r="O24" s="101"/>
      <c r="P24" s="101"/>
      <c r="Q24" s="101"/>
    </row>
    <row r="25" spans="1:21" s="80" customFormat="1" ht="18" customHeight="1">
      <c r="A25" s="103"/>
      <c r="B25" s="103"/>
      <c r="C25" s="104" t="s">
        <v>207</v>
      </c>
      <c r="D25" s="103" t="s">
        <v>208</v>
      </c>
      <c r="E25" s="103"/>
      <c r="F25" s="103"/>
      <c r="G25" s="92"/>
      <c r="H25" s="92"/>
      <c r="I25" s="92"/>
      <c r="J25" s="101"/>
      <c r="K25" s="101"/>
      <c r="L25" s="101"/>
      <c r="M25" s="101"/>
      <c r="N25" s="101"/>
      <c r="O25" s="101"/>
      <c r="P25" s="101"/>
      <c r="Q25" s="101"/>
    </row>
    <row r="26" spans="1:21" s="80" customFormat="1" ht="18" customHeight="1">
      <c r="A26" s="92"/>
      <c r="B26" s="92"/>
      <c r="C26" s="102"/>
      <c r="D26" s="103"/>
      <c r="E26" s="92"/>
      <c r="F26" s="92"/>
      <c r="G26" s="92"/>
      <c r="H26" s="92"/>
      <c r="I26" s="92"/>
      <c r="J26" s="101"/>
      <c r="K26" s="101"/>
      <c r="L26" s="101"/>
      <c r="M26" s="101"/>
      <c r="N26" s="101"/>
      <c r="O26" s="101"/>
      <c r="P26" s="101"/>
      <c r="Q26" s="101"/>
    </row>
    <row r="27" spans="1:21" s="103" customFormat="1" ht="18" customHeight="1"/>
    <row r="28" spans="1:21" s="103" customFormat="1" ht="18" customHeight="1"/>
    <row r="29" spans="1:21" s="103" customFormat="1"/>
    <row r="30" spans="1:21">
      <c r="C30" s="106"/>
    </row>
  </sheetData>
  <mergeCells count="76">
    <mergeCell ref="A18:E18"/>
    <mergeCell ref="A19:E19"/>
    <mergeCell ref="R13:S13"/>
    <mergeCell ref="T13:U13"/>
    <mergeCell ref="A14:E14"/>
    <mergeCell ref="A15:E15"/>
    <mergeCell ref="A16:E16"/>
    <mergeCell ref="A17:E17"/>
    <mergeCell ref="F13:G13"/>
    <mergeCell ref="H13:I13"/>
    <mergeCell ref="J13:K13"/>
    <mergeCell ref="L13:M13"/>
    <mergeCell ref="N13:O13"/>
    <mergeCell ref="P13:Q13"/>
    <mergeCell ref="R11:S11"/>
    <mergeCell ref="T11:U11"/>
    <mergeCell ref="F12:G12"/>
    <mergeCell ref="H12:I12"/>
    <mergeCell ref="J12:K12"/>
    <mergeCell ref="L12:M12"/>
    <mergeCell ref="N12:O12"/>
    <mergeCell ref="P12:Q12"/>
    <mergeCell ref="R12:S12"/>
    <mergeCell ref="T12:U12"/>
    <mergeCell ref="F11:G11"/>
    <mergeCell ref="H11:I11"/>
    <mergeCell ref="J11:K11"/>
    <mergeCell ref="L11:M11"/>
    <mergeCell ref="N11:O11"/>
    <mergeCell ref="P11:Q11"/>
    <mergeCell ref="R9:S9"/>
    <mergeCell ref="T9:U9"/>
    <mergeCell ref="F10:G10"/>
    <mergeCell ref="H10:I10"/>
    <mergeCell ref="J10:K10"/>
    <mergeCell ref="L10:M10"/>
    <mergeCell ref="N10:O10"/>
    <mergeCell ref="P10:Q10"/>
    <mergeCell ref="R10:S10"/>
    <mergeCell ref="T10:U10"/>
    <mergeCell ref="N9:O9"/>
    <mergeCell ref="P9:Q9"/>
    <mergeCell ref="N8:O8"/>
    <mergeCell ref="A9:E9"/>
    <mergeCell ref="F9:G9"/>
    <mergeCell ref="H9:I9"/>
    <mergeCell ref="J9:K9"/>
    <mergeCell ref="L9:M9"/>
    <mergeCell ref="A8:E8"/>
    <mergeCell ref="F8:G8"/>
    <mergeCell ref="H8:I8"/>
    <mergeCell ref="J8:K8"/>
    <mergeCell ref="L8:M8"/>
    <mergeCell ref="P7:Q7"/>
    <mergeCell ref="R7:S7"/>
    <mergeCell ref="T7:U7"/>
    <mergeCell ref="P8:Q8"/>
    <mergeCell ref="R8:S8"/>
    <mergeCell ref="T8:U8"/>
    <mergeCell ref="F7:G7"/>
    <mergeCell ref="H7:I7"/>
    <mergeCell ref="J7:K7"/>
    <mergeCell ref="L7:M7"/>
    <mergeCell ref="N7:O7"/>
    <mergeCell ref="F4:O4"/>
    <mergeCell ref="P4:U4"/>
    <mergeCell ref="F5:O5"/>
    <mergeCell ref="P5:U5"/>
    <mergeCell ref="F6:G6"/>
    <mergeCell ref="H6:I6"/>
    <mergeCell ref="J6:K6"/>
    <mergeCell ref="L6:M6"/>
    <mergeCell ref="N6:O6"/>
    <mergeCell ref="P6:Q6"/>
    <mergeCell ref="R6:S6"/>
    <mergeCell ref="T6:U6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Z39"/>
  <sheetViews>
    <sheetView topLeftCell="A15" workbookViewId="0">
      <selection activeCell="F22" sqref="F22"/>
    </sheetView>
  </sheetViews>
  <sheetFormatPr defaultRowHeight="18.75"/>
  <cols>
    <col min="1" max="1" width="1.28515625" style="115" customWidth="1"/>
    <col min="2" max="2" width="1" style="115" customWidth="1"/>
    <col min="3" max="3" width="3.140625" style="115" customWidth="1"/>
    <col min="4" max="4" width="5.28515625" style="115" customWidth="1"/>
    <col min="5" max="5" width="19.28515625" style="115" customWidth="1"/>
    <col min="6" max="6" width="11.140625" style="115" customWidth="1"/>
    <col min="7" max="7" width="8.28515625" style="115" customWidth="1"/>
    <col min="8" max="8" width="1" style="115" customWidth="1"/>
    <col min="9" max="9" width="8.28515625" style="115" customWidth="1"/>
    <col min="10" max="10" width="1" style="115" customWidth="1"/>
    <col min="11" max="11" width="8.28515625" style="115" customWidth="1"/>
    <col min="12" max="12" width="1" style="115" customWidth="1"/>
    <col min="13" max="13" width="8.7109375" style="115" customWidth="1"/>
    <col min="14" max="14" width="1" style="115" customWidth="1"/>
    <col min="15" max="15" width="8.28515625" style="115" customWidth="1"/>
    <col min="16" max="16" width="1" style="115" customWidth="1"/>
    <col min="17" max="17" width="8.28515625" style="35" customWidth="1"/>
    <col min="18" max="18" width="1" style="35" customWidth="1"/>
    <col min="19" max="19" width="8.28515625" style="35" customWidth="1"/>
    <col min="20" max="20" width="1" style="35" customWidth="1"/>
    <col min="21" max="22" width="0.85546875" style="35" customWidth="1"/>
    <col min="23" max="23" width="1" style="115" customWidth="1"/>
    <col min="24" max="24" width="30.7109375" style="115" customWidth="1"/>
    <col min="25" max="25" width="2.28515625" style="115" customWidth="1"/>
    <col min="26" max="26" width="4.5703125" style="35" customWidth="1"/>
    <col min="27" max="16384" width="9.140625" style="115"/>
  </cols>
  <sheetData>
    <row r="1" spans="1:26" s="5" customFormat="1" ht="21.75" customHeight="1">
      <c r="A1" s="1" t="s">
        <v>0</v>
      </c>
      <c r="D1" s="107">
        <v>14.7</v>
      </c>
      <c r="E1" s="1" t="s">
        <v>209</v>
      </c>
      <c r="Q1" s="7"/>
      <c r="R1" s="7"/>
      <c r="S1" s="7"/>
      <c r="T1" s="7"/>
      <c r="U1" s="7"/>
      <c r="V1" s="7"/>
      <c r="Z1" s="7"/>
    </row>
    <row r="2" spans="1:26" s="5" customFormat="1" ht="18.75" customHeight="1">
      <c r="A2" s="1" t="s">
        <v>31</v>
      </c>
      <c r="D2" s="107">
        <v>14.7</v>
      </c>
      <c r="E2" s="108" t="s">
        <v>210</v>
      </c>
      <c r="Z2" s="7"/>
    </row>
    <row r="3" spans="1:26" s="109" customFormat="1" ht="13.5" customHeight="1"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1" t="s">
        <v>292</v>
      </c>
      <c r="Y3" s="112"/>
    </row>
    <row r="4" spans="1:26" s="110" customFormat="1" ht="3" customHeight="1">
      <c r="A4" s="113"/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3"/>
    </row>
    <row r="5" spans="1:26" ht="18" customHeight="1">
      <c r="A5" s="263" t="s">
        <v>211</v>
      </c>
      <c r="B5" s="263"/>
      <c r="C5" s="263"/>
      <c r="D5" s="263"/>
      <c r="E5" s="263"/>
      <c r="F5" s="114"/>
      <c r="G5" s="273" t="s">
        <v>212</v>
      </c>
      <c r="H5" s="273"/>
      <c r="I5" s="273"/>
      <c r="J5" s="273"/>
      <c r="K5" s="273"/>
      <c r="L5" s="273"/>
      <c r="M5" s="273"/>
      <c r="N5" s="274"/>
      <c r="O5" s="273" t="s">
        <v>213</v>
      </c>
      <c r="P5" s="273"/>
      <c r="Q5" s="273"/>
      <c r="R5" s="273"/>
      <c r="S5" s="273"/>
      <c r="T5" s="274"/>
      <c r="U5" s="36"/>
      <c r="V5" s="36"/>
      <c r="W5" s="263" t="s">
        <v>214</v>
      </c>
      <c r="X5" s="263"/>
      <c r="Y5" s="45"/>
      <c r="Z5" s="45"/>
    </row>
    <row r="6" spans="1:26" ht="19.5" customHeight="1">
      <c r="A6" s="265"/>
      <c r="B6" s="265"/>
      <c r="C6" s="265"/>
      <c r="D6" s="265"/>
      <c r="E6" s="264"/>
      <c r="F6" s="116" t="s">
        <v>215</v>
      </c>
      <c r="G6" s="267" t="s">
        <v>216</v>
      </c>
      <c r="H6" s="267"/>
      <c r="I6" s="267"/>
      <c r="J6" s="267"/>
      <c r="K6" s="267"/>
      <c r="L6" s="267"/>
      <c r="M6" s="267"/>
      <c r="N6" s="268"/>
      <c r="O6" s="267" t="s">
        <v>217</v>
      </c>
      <c r="P6" s="267"/>
      <c r="Q6" s="267"/>
      <c r="R6" s="267"/>
      <c r="S6" s="267"/>
      <c r="T6" s="268"/>
      <c r="U6" s="45"/>
      <c r="V6" s="45"/>
      <c r="W6" s="264"/>
      <c r="X6" s="265"/>
      <c r="Y6" s="117"/>
    </row>
    <row r="7" spans="1:26" ht="15.75" customHeight="1">
      <c r="A7" s="265"/>
      <c r="B7" s="265"/>
      <c r="C7" s="265"/>
      <c r="D7" s="265"/>
      <c r="E7" s="264"/>
      <c r="F7" s="41" t="s">
        <v>218</v>
      </c>
      <c r="G7" s="269" t="s">
        <v>219</v>
      </c>
      <c r="H7" s="270"/>
      <c r="I7" s="269">
        <v>2557</v>
      </c>
      <c r="J7" s="270"/>
      <c r="K7" s="269">
        <v>2558</v>
      </c>
      <c r="L7" s="270"/>
      <c r="M7" s="269">
        <v>2559</v>
      </c>
      <c r="N7" s="270"/>
      <c r="O7" s="269">
        <v>2557</v>
      </c>
      <c r="P7" s="270"/>
      <c r="Q7" s="269">
        <v>2558</v>
      </c>
      <c r="R7" s="270"/>
      <c r="S7" s="269">
        <v>2559</v>
      </c>
      <c r="T7" s="270"/>
      <c r="W7" s="264"/>
      <c r="X7" s="265"/>
      <c r="Y7" s="117"/>
    </row>
    <row r="8" spans="1:26" ht="15.75" customHeight="1">
      <c r="A8" s="266"/>
      <c r="B8" s="266"/>
      <c r="C8" s="266"/>
      <c r="D8" s="266"/>
      <c r="E8" s="266"/>
      <c r="F8" s="118" t="s">
        <v>220</v>
      </c>
      <c r="G8" s="271" t="s">
        <v>221</v>
      </c>
      <c r="H8" s="272"/>
      <c r="I8" s="271" t="s">
        <v>222</v>
      </c>
      <c r="J8" s="272"/>
      <c r="K8" s="271" t="s">
        <v>223</v>
      </c>
      <c r="L8" s="272"/>
      <c r="M8" s="271" t="s">
        <v>224</v>
      </c>
      <c r="N8" s="272"/>
      <c r="O8" s="271" t="s">
        <v>221</v>
      </c>
      <c r="P8" s="272"/>
      <c r="Q8" s="271" t="s">
        <v>222</v>
      </c>
      <c r="R8" s="272"/>
      <c r="S8" s="271" t="s">
        <v>223</v>
      </c>
      <c r="T8" s="272"/>
      <c r="U8" s="119"/>
      <c r="V8" s="119"/>
      <c r="W8" s="266"/>
      <c r="X8" s="266"/>
      <c r="Y8" s="117"/>
    </row>
    <row r="9" spans="1:26" s="128" customFormat="1" ht="2.25" customHeight="1">
      <c r="A9" s="120"/>
      <c r="B9" s="120"/>
      <c r="C9" s="120"/>
      <c r="D9" s="120"/>
      <c r="E9" s="120"/>
      <c r="F9" s="121"/>
      <c r="G9" s="122"/>
      <c r="H9" s="123"/>
      <c r="I9" s="124"/>
      <c r="J9" s="125"/>
      <c r="K9" s="124"/>
      <c r="L9" s="126"/>
      <c r="M9" s="127"/>
      <c r="N9" s="125"/>
      <c r="O9" s="126"/>
      <c r="P9" s="126"/>
      <c r="Q9" s="127"/>
      <c r="R9" s="125"/>
      <c r="S9" s="127"/>
      <c r="T9" s="125"/>
      <c r="U9" s="126"/>
      <c r="V9" s="126"/>
      <c r="W9" s="117"/>
      <c r="X9" s="117"/>
      <c r="Y9" s="120"/>
      <c r="Z9" s="126"/>
    </row>
    <row r="10" spans="1:26" s="138" customFormat="1" ht="16.5" customHeight="1">
      <c r="A10" s="129" t="s">
        <v>225</v>
      </c>
      <c r="B10" s="130"/>
      <c r="C10" s="130"/>
      <c r="D10" s="130"/>
      <c r="E10" s="130"/>
      <c r="F10" s="174">
        <v>100</v>
      </c>
      <c r="G10" s="183">
        <v>99.0833333333333</v>
      </c>
      <c r="H10" s="164"/>
      <c r="I10" s="183">
        <v>101.558333333333</v>
      </c>
      <c r="J10" s="133"/>
      <c r="K10" s="183">
        <v>99.991666666666703</v>
      </c>
      <c r="L10" s="133"/>
      <c r="M10" s="183">
        <v>99.808333333333294</v>
      </c>
      <c r="N10" s="134"/>
      <c r="O10" s="133">
        <f>((I10-G10)/G10)*100</f>
        <v>2.497897392766725</v>
      </c>
      <c r="P10" s="133" t="e">
        <f t="shared" ref="P10:R10" si="0">((J10-H10)/H10)*100</f>
        <v>#DIV/0!</v>
      </c>
      <c r="Q10" s="184">
        <f>((K10-I10)/I10)*100</f>
        <v>-1.5426273898412721</v>
      </c>
      <c r="R10" s="133" t="e">
        <f t="shared" si="0"/>
        <v>#DIV/0!</v>
      </c>
      <c r="S10" s="184">
        <f>((M10-K10)/K10)*100</f>
        <v>-0.18334861238444014</v>
      </c>
      <c r="T10" s="134"/>
      <c r="U10" s="136" t="s">
        <v>226</v>
      </c>
      <c r="V10" s="136"/>
      <c r="W10" s="137"/>
      <c r="X10" s="136"/>
      <c r="Y10" s="46"/>
      <c r="Z10" s="35"/>
    </row>
    <row r="11" spans="1:26" s="138" customFormat="1" ht="2.25" customHeight="1">
      <c r="A11" s="129"/>
      <c r="B11" s="130"/>
      <c r="C11" s="130"/>
      <c r="D11" s="130"/>
      <c r="E11" s="130"/>
      <c r="F11" s="175"/>
      <c r="G11" s="135"/>
      <c r="H11" s="164"/>
      <c r="I11" s="135"/>
      <c r="J11" s="133"/>
      <c r="K11" s="183">
        <v>100.033333333333</v>
      </c>
      <c r="L11" s="133"/>
      <c r="M11" s="135"/>
      <c r="N11" s="134"/>
      <c r="O11" s="133"/>
      <c r="P11" s="133"/>
      <c r="Q11" s="135"/>
      <c r="R11" s="134"/>
      <c r="S11" s="133"/>
      <c r="T11" s="134"/>
      <c r="U11" s="139"/>
      <c r="V11" s="139"/>
      <c r="W11" s="140"/>
      <c r="X11" s="140"/>
      <c r="Y11" s="46"/>
      <c r="Z11" s="35"/>
    </row>
    <row r="12" spans="1:26" ht="16.5" customHeight="1">
      <c r="A12" s="128"/>
      <c r="B12" s="130" t="s">
        <v>227</v>
      </c>
      <c r="C12" s="141"/>
      <c r="D12" s="141"/>
      <c r="E12" s="141"/>
      <c r="F12" s="174">
        <v>34.011666666666699</v>
      </c>
      <c r="G12" s="183">
        <v>94.1666666666667</v>
      </c>
      <c r="H12" s="164"/>
      <c r="I12" s="183">
        <v>98.8</v>
      </c>
      <c r="J12" s="133"/>
      <c r="K12" s="183">
        <v>100</v>
      </c>
      <c r="L12" s="133"/>
      <c r="M12" s="183">
        <v>100.433333333333</v>
      </c>
      <c r="N12" s="143"/>
      <c r="O12" s="133">
        <f t="shared" ref="O12:O34" si="1">((I12-G12)/G12)*100</f>
        <v>4.9203539823008446</v>
      </c>
      <c r="P12" s="142"/>
      <c r="Q12" s="135">
        <f t="shared" ref="Q12:Q34" si="2">((K12-I12)/I12)*100</f>
        <v>1.2145748987854281</v>
      </c>
      <c r="R12" s="143"/>
      <c r="S12" s="133">
        <f t="shared" ref="S12:S20" si="3">((M12-K12)/K12)*100</f>
        <v>0.43333333333299606</v>
      </c>
      <c r="T12" s="143"/>
      <c r="U12" s="145"/>
      <c r="V12" s="145"/>
      <c r="W12" s="146" t="s">
        <v>228</v>
      </c>
      <c r="X12" s="137"/>
      <c r="Y12" s="35"/>
    </row>
    <row r="13" spans="1:26" ht="16.5" customHeight="1">
      <c r="A13" s="128"/>
      <c r="B13" s="141"/>
      <c r="C13" s="141" t="s">
        <v>229</v>
      </c>
      <c r="D13" s="141"/>
      <c r="E13" s="141"/>
      <c r="F13" s="176">
        <v>4.1816666666666702</v>
      </c>
      <c r="G13" s="179">
        <v>99.533333333333303</v>
      </c>
      <c r="H13" s="30"/>
      <c r="I13" s="179">
        <v>100</v>
      </c>
      <c r="J13" s="142"/>
      <c r="K13" s="179">
        <v>100</v>
      </c>
      <c r="L13" s="142"/>
      <c r="M13" s="179">
        <v>90.875</v>
      </c>
      <c r="N13" s="143"/>
      <c r="O13" s="142">
        <f t="shared" si="1"/>
        <v>0.468854655056963</v>
      </c>
      <c r="P13" s="142"/>
      <c r="Q13" s="144">
        <f t="shared" si="2"/>
        <v>0</v>
      </c>
      <c r="R13" s="143"/>
      <c r="S13" s="189">
        <f t="shared" si="3"/>
        <v>-9.125</v>
      </c>
      <c r="T13" s="143"/>
      <c r="U13" s="145"/>
      <c r="V13" s="145"/>
      <c r="W13" s="147"/>
      <c r="X13" s="147" t="s">
        <v>230</v>
      </c>
      <c r="Y13" s="35"/>
    </row>
    <row r="14" spans="1:26" ht="16.5" customHeight="1">
      <c r="A14" s="128"/>
      <c r="B14" s="141"/>
      <c r="C14" s="141" t="s">
        <v>231</v>
      </c>
      <c r="D14" s="141"/>
      <c r="E14" s="141"/>
      <c r="F14" s="176">
        <v>9.0741666666666596</v>
      </c>
      <c r="G14" s="179">
        <v>93.258333333333297</v>
      </c>
      <c r="H14" s="30"/>
      <c r="I14" s="179">
        <v>100.258333333333</v>
      </c>
      <c r="J14" s="142"/>
      <c r="K14" s="179">
        <v>99.9583333333334</v>
      </c>
      <c r="L14" s="142"/>
      <c r="M14" s="179">
        <v>102.23333333333299</v>
      </c>
      <c r="N14" s="143"/>
      <c r="O14" s="142">
        <f t="shared" si="1"/>
        <v>7.5060316325615632</v>
      </c>
      <c r="P14" s="142"/>
      <c r="Q14" s="188">
        <f t="shared" si="2"/>
        <v>-0.29922699692421273</v>
      </c>
      <c r="R14" s="143"/>
      <c r="S14" s="142">
        <f t="shared" si="3"/>
        <v>2.2759483117961739</v>
      </c>
      <c r="T14" s="143"/>
      <c r="U14" s="145"/>
      <c r="V14" s="145"/>
      <c r="W14" s="147"/>
      <c r="X14" s="147" t="s">
        <v>232</v>
      </c>
      <c r="Y14" s="35"/>
    </row>
    <row r="15" spans="1:26" ht="16.5" customHeight="1">
      <c r="A15" s="128"/>
      <c r="B15" s="141"/>
      <c r="C15" s="141" t="s">
        <v>233</v>
      </c>
      <c r="D15" s="141"/>
      <c r="E15" s="141"/>
      <c r="F15" s="176">
        <v>1.5024999999999999</v>
      </c>
      <c r="G15" s="179">
        <v>101.52500000000001</v>
      </c>
      <c r="H15" s="30"/>
      <c r="I15" s="179">
        <v>103.341666666667</v>
      </c>
      <c r="J15" s="142"/>
      <c r="K15" s="179">
        <v>100.01666666666701</v>
      </c>
      <c r="L15" s="142"/>
      <c r="M15" s="179">
        <v>100.85</v>
      </c>
      <c r="N15" s="143"/>
      <c r="O15" s="142">
        <f t="shared" si="1"/>
        <v>1.7893786423708344</v>
      </c>
      <c r="P15" s="142"/>
      <c r="Q15" s="188">
        <f t="shared" si="2"/>
        <v>-3.2174824610918265</v>
      </c>
      <c r="R15" s="143"/>
      <c r="S15" s="142">
        <f t="shared" si="3"/>
        <v>0.83319446758838667</v>
      </c>
      <c r="T15" s="143"/>
      <c r="U15" s="145"/>
      <c r="V15" s="145"/>
      <c r="W15" s="147"/>
      <c r="X15" s="147" t="s">
        <v>234</v>
      </c>
      <c r="Y15" s="35"/>
    </row>
    <row r="16" spans="1:26" ht="16.5" customHeight="1">
      <c r="A16" s="128"/>
      <c r="B16" s="141"/>
      <c r="C16" s="141" t="s">
        <v>235</v>
      </c>
      <c r="D16" s="141"/>
      <c r="E16" s="141"/>
      <c r="F16" s="176">
        <v>4.09</v>
      </c>
      <c r="G16" s="179">
        <v>99.375</v>
      </c>
      <c r="H16" s="30"/>
      <c r="I16" s="179">
        <v>100.14166666666701</v>
      </c>
      <c r="J16" s="142"/>
      <c r="K16" s="179">
        <v>100.01666666666701</v>
      </c>
      <c r="L16" s="142"/>
      <c r="M16" s="179">
        <v>107.508333333333</v>
      </c>
      <c r="N16" s="143"/>
      <c r="O16" s="142">
        <f t="shared" si="1"/>
        <v>0.77148846960201933</v>
      </c>
      <c r="P16" s="142"/>
      <c r="Q16" s="188">
        <f t="shared" si="2"/>
        <v>-0.12482316717982815</v>
      </c>
      <c r="R16" s="143"/>
      <c r="S16" s="142">
        <f t="shared" si="3"/>
        <v>7.49041826362203</v>
      </c>
      <c r="T16" s="143"/>
      <c r="U16" s="145"/>
      <c r="V16" s="145"/>
      <c r="W16" s="147"/>
      <c r="X16" s="147" t="s">
        <v>236</v>
      </c>
      <c r="Y16" s="35"/>
    </row>
    <row r="17" spans="1:25" ht="16.5" customHeight="1">
      <c r="A17" s="128"/>
      <c r="B17" s="141"/>
      <c r="C17" s="141" t="s">
        <v>237</v>
      </c>
      <c r="D17" s="141"/>
      <c r="E17" s="141"/>
      <c r="F17" s="176">
        <v>3.33</v>
      </c>
      <c r="G17" s="179">
        <v>88.233333333333306</v>
      </c>
      <c r="H17" s="30"/>
      <c r="I17" s="179">
        <v>99.258333333333297</v>
      </c>
      <c r="J17" s="142"/>
      <c r="K17" s="179">
        <v>100.01666666666701</v>
      </c>
      <c r="L17" s="142"/>
      <c r="M17" s="179">
        <v>97.733333333333306</v>
      </c>
      <c r="N17" s="143"/>
      <c r="O17" s="142">
        <f t="shared" si="1"/>
        <v>12.495277672837169</v>
      </c>
      <c r="P17" s="142"/>
      <c r="Q17" s="144">
        <f t="shared" si="2"/>
        <v>0.76399966417635101</v>
      </c>
      <c r="R17" s="143"/>
      <c r="S17" s="189">
        <f t="shared" si="3"/>
        <v>-2.2829528411934943</v>
      </c>
      <c r="T17" s="143"/>
      <c r="U17" s="145"/>
      <c r="V17" s="145"/>
      <c r="W17" s="147"/>
      <c r="X17" s="147" t="s">
        <v>238</v>
      </c>
      <c r="Y17" s="35"/>
    </row>
    <row r="18" spans="1:25" ht="16.5" customHeight="1">
      <c r="A18" s="128"/>
      <c r="B18" s="141"/>
      <c r="C18" s="141" t="s">
        <v>239</v>
      </c>
      <c r="D18" s="141"/>
      <c r="E18" s="141"/>
      <c r="F18" s="176">
        <v>2.1766666666666699</v>
      </c>
      <c r="G18" s="179">
        <v>98.608333333333306</v>
      </c>
      <c r="H18" s="30"/>
      <c r="I18" s="179">
        <v>99.65</v>
      </c>
      <c r="J18" s="142"/>
      <c r="K18" s="179">
        <v>99.991666666666703</v>
      </c>
      <c r="L18" s="142"/>
      <c r="M18" s="179">
        <v>99.933333333333294</v>
      </c>
      <c r="N18" s="143"/>
      <c r="O18" s="142">
        <f t="shared" si="1"/>
        <v>1.0563677850080622</v>
      </c>
      <c r="P18" s="142"/>
      <c r="Q18" s="144">
        <f t="shared" si="2"/>
        <v>0.34286670011710685</v>
      </c>
      <c r="R18" s="143"/>
      <c r="S18" s="189">
        <f t="shared" si="3"/>
        <v>-5.8338194849645628E-2</v>
      </c>
      <c r="T18" s="143"/>
      <c r="U18" s="145"/>
      <c r="V18" s="145"/>
      <c r="W18" s="147"/>
      <c r="X18" s="147" t="s">
        <v>240</v>
      </c>
      <c r="Y18" s="35"/>
    </row>
    <row r="19" spans="1:25" ht="15.75" customHeight="1">
      <c r="A19" s="128"/>
      <c r="B19" s="141"/>
      <c r="C19" s="141" t="s">
        <v>241</v>
      </c>
      <c r="D19" s="141"/>
      <c r="E19" s="141"/>
      <c r="F19" s="174">
        <v>5.1550000000000002</v>
      </c>
      <c r="G19" s="179">
        <v>89.775000000000006</v>
      </c>
      <c r="H19" s="30"/>
      <c r="I19" s="179">
        <v>95.5</v>
      </c>
      <c r="J19" s="142"/>
      <c r="K19" s="179">
        <v>100</v>
      </c>
      <c r="L19" s="142"/>
      <c r="M19" s="179">
        <v>99.974999999999994</v>
      </c>
      <c r="N19" s="143"/>
      <c r="O19" s="142">
        <f t="shared" si="1"/>
        <v>6.3770537454747904</v>
      </c>
      <c r="P19" s="142"/>
      <c r="Q19" s="144">
        <f t="shared" si="2"/>
        <v>4.7120418848167542</v>
      </c>
      <c r="R19" s="143"/>
      <c r="S19" s="189">
        <f t="shared" si="3"/>
        <v>-2.5000000000005681E-2</v>
      </c>
      <c r="T19" s="143"/>
      <c r="U19" s="145"/>
      <c r="V19" s="145"/>
      <c r="W19" s="147"/>
      <c r="X19" s="147" t="s">
        <v>242</v>
      </c>
      <c r="Y19" s="35"/>
    </row>
    <row r="20" spans="1:25" ht="15.75" customHeight="1">
      <c r="A20" s="128"/>
      <c r="B20" s="141"/>
      <c r="C20" s="141" t="s">
        <v>243</v>
      </c>
      <c r="D20" s="141"/>
      <c r="E20" s="141"/>
      <c r="F20" s="176">
        <v>4.5025000000000004</v>
      </c>
      <c r="G20" s="179">
        <v>89.9</v>
      </c>
      <c r="H20" s="30"/>
      <c r="I20" s="179">
        <v>94.316666666666706</v>
      </c>
      <c r="J20" s="142"/>
      <c r="K20" s="179">
        <v>100.02500000000001</v>
      </c>
      <c r="L20" s="142"/>
      <c r="M20" s="179">
        <v>100.3</v>
      </c>
      <c r="N20" s="143"/>
      <c r="O20" s="142">
        <f t="shared" si="1"/>
        <v>4.9128661475714122</v>
      </c>
      <c r="P20" s="142"/>
      <c r="Q20" s="144">
        <f t="shared" si="2"/>
        <v>6.0523060611415067</v>
      </c>
      <c r="R20" s="143"/>
      <c r="S20" s="142">
        <f t="shared" si="3"/>
        <v>0.27493126718319566</v>
      </c>
      <c r="T20" s="143"/>
      <c r="U20" s="145"/>
      <c r="V20" s="145"/>
      <c r="W20" s="147"/>
      <c r="X20" s="147" t="s">
        <v>244</v>
      </c>
      <c r="Y20" s="35"/>
    </row>
    <row r="21" spans="1:25" ht="2.25" customHeight="1">
      <c r="A21" s="128"/>
      <c r="B21" s="141"/>
      <c r="C21" s="141"/>
      <c r="D21" s="141"/>
      <c r="E21" s="141"/>
      <c r="F21" s="176"/>
      <c r="G21" s="144"/>
      <c r="H21" s="30"/>
      <c r="I21" s="144"/>
      <c r="J21" s="142"/>
      <c r="K21" s="179">
        <v>100</v>
      </c>
      <c r="L21" s="142"/>
      <c r="M21" s="144"/>
      <c r="N21" s="143"/>
      <c r="O21" s="142"/>
      <c r="P21" s="142"/>
      <c r="Q21" s="135"/>
      <c r="R21" s="143"/>
      <c r="S21" s="133"/>
      <c r="T21" s="143"/>
      <c r="U21" s="145"/>
      <c r="V21" s="145"/>
      <c r="W21" s="147"/>
      <c r="X21" s="147"/>
      <c r="Y21" s="35"/>
    </row>
    <row r="22" spans="1:25" ht="16.5" customHeight="1">
      <c r="A22" s="128"/>
      <c r="B22" s="130" t="s">
        <v>245</v>
      </c>
      <c r="C22" s="141"/>
      <c r="D22" s="141"/>
      <c r="E22" s="141"/>
      <c r="F22" s="200">
        <f>F23+F24+F25+F26+F27+F28</f>
        <v>65.989166666666662</v>
      </c>
      <c r="G22" s="185">
        <f t="shared" ref="G22:M22" si="4">G23+G24+G25+G26+G27+G28</f>
        <v>598.83333333333348</v>
      </c>
      <c r="H22" s="186">
        <f t="shared" si="4"/>
        <v>0</v>
      </c>
      <c r="I22" s="185">
        <f t="shared" si="4"/>
        <v>605.42500000000109</v>
      </c>
      <c r="J22" s="186">
        <f t="shared" si="4"/>
        <v>0</v>
      </c>
      <c r="K22" s="185">
        <f t="shared" si="4"/>
        <v>599.93333333333328</v>
      </c>
      <c r="L22" s="186">
        <f t="shared" si="4"/>
        <v>0</v>
      </c>
      <c r="M22" s="185">
        <f t="shared" si="4"/>
        <v>615.66666666666663</v>
      </c>
      <c r="N22" s="143"/>
      <c r="O22" s="133">
        <f>(O23+O24+O25+O26+O27+O28)/6</f>
        <v>1.1160625266618378</v>
      </c>
      <c r="P22" s="134">
        <f t="shared" ref="P22:S22" si="5">(P23+P24+P25+P26+P27+P28)/6</f>
        <v>0</v>
      </c>
      <c r="Q22" s="187">
        <f t="shared" si="5"/>
        <v>-0.79824085129688704</v>
      </c>
      <c r="R22" s="134">
        <f t="shared" si="5"/>
        <v>0</v>
      </c>
      <c r="S22" s="133">
        <f t="shared" si="5"/>
        <v>2.6220365530604952</v>
      </c>
      <c r="T22" s="143"/>
      <c r="U22" s="137"/>
      <c r="V22" s="136" t="s">
        <v>246</v>
      </c>
      <c r="W22" s="147"/>
      <c r="X22" s="147"/>
      <c r="Y22" s="35"/>
    </row>
    <row r="23" spans="1:25" ht="16.5" customHeight="1">
      <c r="A23" s="128"/>
      <c r="B23" s="141"/>
      <c r="C23" s="141" t="s">
        <v>247</v>
      </c>
      <c r="D23" s="141"/>
      <c r="E23" s="141"/>
      <c r="F23" s="176">
        <v>3.60666666666667</v>
      </c>
      <c r="G23" s="179">
        <v>101.691666666667</v>
      </c>
      <c r="H23" s="30"/>
      <c r="I23" s="179">
        <v>102.091666666667</v>
      </c>
      <c r="J23" s="142"/>
      <c r="K23" s="179">
        <v>100</v>
      </c>
      <c r="L23" s="142"/>
      <c r="M23" s="179">
        <v>99.4166666666667</v>
      </c>
      <c r="N23" s="143"/>
      <c r="O23" s="142">
        <f t="shared" si="1"/>
        <v>0.39334589854952728</v>
      </c>
      <c r="P23" s="142"/>
      <c r="Q23" s="188">
        <f t="shared" si="2"/>
        <v>-2.0488123418499602</v>
      </c>
      <c r="R23" s="143"/>
      <c r="S23" s="189">
        <f>((M23-K23)/K23)*100</f>
        <v>-0.58333333333330017</v>
      </c>
      <c r="T23" s="143"/>
      <c r="U23" s="145"/>
      <c r="V23" s="145"/>
      <c r="W23" s="147"/>
      <c r="X23" s="147" t="s">
        <v>248</v>
      </c>
      <c r="Y23" s="35"/>
    </row>
    <row r="24" spans="1:25" ht="15.75" customHeight="1">
      <c r="A24" s="128"/>
      <c r="B24" s="141"/>
      <c r="C24" s="141" t="s">
        <v>249</v>
      </c>
      <c r="D24" s="141"/>
      <c r="E24" s="141"/>
      <c r="F24" s="176">
        <v>19.9783333333333</v>
      </c>
      <c r="G24" s="179">
        <v>99.191666666666606</v>
      </c>
      <c r="H24" s="30"/>
      <c r="I24" s="179">
        <v>100.291666666667</v>
      </c>
      <c r="J24" s="142"/>
      <c r="K24" s="179">
        <v>99.95</v>
      </c>
      <c r="L24" s="142"/>
      <c r="M24" s="179">
        <v>98.924999999999997</v>
      </c>
      <c r="N24" s="143"/>
      <c r="O24" s="142">
        <f t="shared" si="1"/>
        <v>1.1089641266911463</v>
      </c>
      <c r="P24" s="142"/>
      <c r="Q24" s="188">
        <f t="shared" si="2"/>
        <v>-0.34067303697581486</v>
      </c>
      <c r="R24" s="143"/>
      <c r="S24" s="189">
        <f>((M24-K24)/K24)*100</f>
        <v>-1.0255127563781947</v>
      </c>
      <c r="T24" s="143"/>
      <c r="U24" s="145"/>
      <c r="V24" s="145"/>
      <c r="W24" s="147"/>
      <c r="X24" s="147" t="s">
        <v>250</v>
      </c>
      <c r="Y24" s="35"/>
    </row>
    <row r="25" spans="1:25" ht="15" customHeight="1">
      <c r="A25" s="128"/>
      <c r="B25" s="141"/>
      <c r="C25" s="141" t="s">
        <v>251</v>
      </c>
      <c r="D25" s="141"/>
      <c r="E25" s="141"/>
      <c r="F25" s="176">
        <v>5.9866666666666699</v>
      </c>
      <c r="G25" s="179">
        <v>99.483333333333306</v>
      </c>
      <c r="H25" s="30"/>
      <c r="I25" s="179">
        <v>99.724999999999994</v>
      </c>
      <c r="J25" s="142"/>
      <c r="K25" s="179">
        <v>99.974999999999994</v>
      </c>
      <c r="L25" s="142"/>
      <c r="M25" s="179">
        <v>100.791666666667</v>
      </c>
      <c r="N25" s="143"/>
      <c r="O25" s="142">
        <f t="shared" si="1"/>
        <v>0.24292176243929153</v>
      </c>
      <c r="P25" s="142"/>
      <c r="Q25" s="144">
        <f t="shared" si="2"/>
        <v>0.25068939583855604</v>
      </c>
      <c r="R25" s="143"/>
      <c r="S25" s="142">
        <f>((M25-K25)/K25)*100</f>
        <v>0.81687088438810107</v>
      </c>
      <c r="T25" s="143"/>
      <c r="U25" s="145"/>
      <c r="V25" s="145"/>
      <c r="W25" s="147"/>
      <c r="X25" s="147" t="s">
        <v>252</v>
      </c>
      <c r="Y25" s="35"/>
    </row>
    <row r="26" spans="1:25" ht="16.5" customHeight="1">
      <c r="A26" s="128"/>
      <c r="B26" s="141"/>
      <c r="C26" s="141" t="s">
        <v>253</v>
      </c>
      <c r="D26" s="141"/>
      <c r="E26" s="141"/>
      <c r="F26" s="176">
        <v>30.234166666666699</v>
      </c>
      <c r="G26" s="179">
        <v>105.95</v>
      </c>
      <c r="H26" s="30"/>
      <c r="I26" s="179">
        <v>107.591666666667</v>
      </c>
      <c r="J26" s="142"/>
      <c r="K26" s="179">
        <v>99.983333333333306</v>
      </c>
      <c r="L26" s="142"/>
      <c r="M26" s="179">
        <v>98.224999999999994</v>
      </c>
      <c r="N26" s="143"/>
      <c r="O26" s="142">
        <f t="shared" si="1"/>
        <v>1.5494730218659676</v>
      </c>
      <c r="P26" s="142"/>
      <c r="Q26" s="188">
        <f t="shared" si="2"/>
        <v>-7.0714894276201683</v>
      </c>
      <c r="R26" s="143"/>
      <c r="S26" s="189">
        <f t="shared" ref="S26:S34" si="6">((M26-K26)/K26)*100</f>
        <v>-1.7586264377396017</v>
      </c>
      <c r="T26" s="143"/>
      <c r="U26" s="145"/>
      <c r="V26" s="145"/>
      <c r="W26" s="147"/>
      <c r="X26" s="147" t="s">
        <v>254</v>
      </c>
      <c r="Y26" s="35"/>
    </row>
    <row r="27" spans="1:25" ht="15" customHeight="1">
      <c r="A27" s="128"/>
      <c r="B27" s="141"/>
      <c r="C27" s="141" t="s">
        <v>255</v>
      </c>
      <c r="D27" s="141"/>
      <c r="E27" s="141"/>
      <c r="F27" s="176">
        <v>4.8600000000000003</v>
      </c>
      <c r="G27" s="179">
        <v>98.6666666666666</v>
      </c>
      <c r="H27" s="30"/>
      <c r="I27" s="179">
        <v>98.991666666666703</v>
      </c>
      <c r="J27" s="142"/>
      <c r="K27" s="179">
        <v>100.02500000000001</v>
      </c>
      <c r="L27" s="142"/>
      <c r="M27" s="179">
        <v>102.075</v>
      </c>
      <c r="N27" s="143"/>
      <c r="O27" s="142">
        <f t="shared" si="1"/>
        <v>0.3293918918919958</v>
      </c>
      <c r="P27" s="142"/>
      <c r="Q27" s="144">
        <f t="shared" si="2"/>
        <v>1.0438589106826863</v>
      </c>
      <c r="R27" s="143"/>
      <c r="S27" s="142">
        <f t="shared" si="6"/>
        <v>2.0494876280929737</v>
      </c>
      <c r="T27" s="143"/>
      <c r="U27" s="145"/>
      <c r="V27" s="145"/>
      <c r="W27" s="147"/>
      <c r="X27" s="147" t="s">
        <v>256</v>
      </c>
      <c r="Y27" s="35"/>
    </row>
    <row r="28" spans="1:25" ht="16.5" customHeight="1">
      <c r="A28" s="128"/>
      <c r="B28" s="141"/>
      <c r="C28" s="141" t="s">
        <v>257</v>
      </c>
      <c r="D28" s="141"/>
      <c r="E28" s="141"/>
      <c r="F28" s="176">
        <v>1.3233333333333299</v>
      </c>
      <c r="G28" s="179">
        <v>93.85</v>
      </c>
      <c r="H28" s="30"/>
      <c r="I28" s="179">
        <v>96.733333333333306</v>
      </c>
      <c r="J28" s="142"/>
      <c r="K28" s="179">
        <v>100</v>
      </c>
      <c r="L28" s="142"/>
      <c r="M28" s="179">
        <v>116.23333333333299</v>
      </c>
      <c r="N28" s="143"/>
      <c r="O28" s="142">
        <f t="shared" si="1"/>
        <v>3.0722784585330971</v>
      </c>
      <c r="P28" s="142"/>
      <c r="Q28" s="144">
        <f t="shared" si="2"/>
        <v>3.3769813921433784</v>
      </c>
      <c r="R28" s="143"/>
      <c r="S28" s="142">
        <f t="shared" si="6"/>
        <v>16.233333333332993</v>
      </c>
      <c r="T28" s="143"/>
      <c r="U28" s="145"/>
      <c r="V28" s="145"/>
      <c r="W28" s="147"/>
      <c r="X28" s="147" t="s">
        <v>258</v>
      </c>
      <c r="Y28" s="35"/>
    </row>
    <row r="29" spans="1:25" ht="2.25" customHeight="1">
      <c r="A29" s="128"/>
      <c r="B29" s="141"/>
      <c r="C29" s="141"/>
      <c r="D29" s="141"/>
      <c r="E29" s="141"/>
      <c r="F29" s="176">
        <v>65.988333333333301</v>
      </c>
      <c r="G29" s="179">
        <v>117.833333333333</v>
      </c>
      <c r="H29" s="30"/>
      <c r="I29" s="179">
        <v>118.708333333333</v>
      </c>
      <c r="J29" s="142"/>
      <c r="K29" s="179">
        <v>99.991666666666703</v>
      </c>
      <c r="L29" s="142"/>
      <c r="M29" s="179">
        <v>93.608333333333306</v>
      </c>
      <c r="N29" s="143"/>
      <c r="O29" s="142"/>
      <c r="P29" s="142"/>
      <c r="Q29" s="135"/>
      <c r="R29" s="143"/>
      <c r="S29" s="133"/>
      <c r="T29" s="143"/>
      <c r="U29" s="145"/>
      <c r="V29" s="145"/>
      <c r="W29" s="147"/>
      <c r="X29" s="147"/>
      <c r="Y29" s="35"/>
    </row>
    <row r="30" spans="1:25" ht="17.25" customHeight="1">
      <c r="A30" s="129" t="s">
        <v>259</v>
      </c>
      <c r="B30" s="141"/>
      <c r="C30" s="141"/>
      <c r="D30" s="141"/>
      <c r="E30" s="141"/>
      <c r="F30" s="174">
        <v>67.615833333333299</v>
      </c>
      <c r="G30" s="183">
        <v>96.508333333333297</v>
      </c>
      <c r="H30" s="164"/>
      <c r="I30" s="183">
        <v>98.883333333333297</v>
      </c>
      <c r="J30" s="133"/>
      <c r="K30" s="183">
        <v>100</v>
      </c>
      <c r="L30" s="133"/>
      <c r="M30" s="183">
        <v>100.48333333333299</v>
      </c>
      <c r="N30" s="134"/>
      <c r="O30" s="133">
        <f t="shared" si="1"/>
        <v>2.4609273810551775</v>
      </c>
      <c r="P30" s="133"/>
      <c r="Q30" s="135">
        <f t="shared" si="2"/>
        <v>1.1292769256700184</v>
      </c>
      <c r="R30" s="134"/>
      <c r="S30" s="133">
        <f t="shared" si="6"/>
        <v>0.48333333333299316</v>
      </c>
      <c r="T30" s="143"/>
      <c r="U30" s="136" t="s">
        <v>260</v>
      </c>
      <c r="V30" s="145"/>
      <c r="W30" s="147"/>
      <c r="X30" s="147"/>
      <c r="Y30" s="35"/>
    </row>
    <row r="31" spans="1:25" ht="2.25" customHeight="1">
      <c r="A31" s="129"/>
      <c r="B31" s="141"/>
      <c r="C31" s="141"/>
      <c r="D31" s="141"/>
      <c r="E31" s="141"/>
      <c r="F31" s="177"/>
      <c r="G31" s="180"/>
      <c r="H31" s="30"/>
      <c r="I31" s="180"/>
      <c r="J31" s="142"/>
      <c r="K31" s="179">
        <v>100.041666666667</v>
      </c>
      <c r="L31" s="142"/>
      <c r="M31" s="180"/>
      <c r="N31" s="143"/>
      <c r="O31" s="142"/>
      <c r="P31" s="142"/>
      <c r="Q31" s="135"/>
      <c r="R31" s="143"/>
      <c r="S31" s="133"/>
      <c r="T31" s="143"/>
      <c r="U31" s="145"/>
      <c r="V31" s="145"/>
      <c r="W31" s="147"/>
      <c r="X31" s="147"/>
      <c r="Y31" s="35"/>
    </row>
    <row r="32" spans="1:25" ht="15.75" customHeight="1">
      <c r="A32" s="128"/>
      <c r="B32" s="130" t="s">
        <v>261</v>
      </c>
      <c r="C32" s="141"/>
      <c r="D32" s="141"/>
      <c r="E32" s="141"/>
      <c r="F32" s="177">
        <v>32.380000000000003</v>
      </c>
      <c r="G32" s="180">
        <v>104.1</v>
      </c>
      <c r="H32" s="30"/>
      <c r="I32" s="180">
        <v>106.7</v>
      </c>
      <c r="J32" s="142"/>
      <c r="K32" s="179">
        <v>100</v>
      </c>
      <c r="L32" s="142"/>
      <c r="M32" s="180">
        <v>98.4</v>
      </c>
      <c r="N32" s="143"/>
      <c r="O32" s="142">
        <f t="shared" si="1"/>
        <v>2.4975984630163386</v>
      </c>
      <c r="P32" s="142"/>
      <c r="Q32" s="188">
        <f t="shared" si="2"/>
        <v>-6.2792877225866945</v>
      </c>
      <c r="R32" s="143"/>
      <c r="S32" s="189">
        <f t="shared" si="6"/>
        <v>-1.5999999999999945</v>
      </c>
      <c r="T32" s="143"/>
      <c r="U32" s="145"/>
      <c r="V32" s="145"/>
      <c r="W32" s="146" t="s">
        <v>262</v>
      </c>
      <c r="X32" s="147"/>
      <c r="Y32" s="35"/>
    </row>
    <row r="33" spans="1:26" ht="15" customHeight="1">
      <c r="A33" s="128"/>
      <c r="B33" s="141"/>
      <c r="C33" s="141" t="s">
        <v>263</v>
      </c>
      <c r="D33" s="141"/>
      <c r="E33" s="141"/>
      <c r="F33" s="177">
        <v>18.850000000000001</v>
      </c>
      <c r="G33" s="180">
        <v>96.8</v>
      </c>
      <c r="H33" s="30"/>
      <c r="I33" s="180">
        <v>100.4</v>
      </c>
      <c r="J33" s="142"/>
      <c r="K33" s="179">
        <v>100</v>
      </c>
      <c r="L33" s="142"/>
      <c r="M33" s="179">
        <v>101</v>
      </c>
      <c r="N33" s="143"/>
      <c r="O33" s="142">
        <f t="shared" si="1"/>
        <v>3.7190082644628188</v>
      </c>
      <c r="P33" s="142"/>
      <c r="Q33" s="188">
        <f t="shared" si="2"/>
        <v>-0.39840637450199767</v>
      </c>
      <c r="R33" s="143"/>
      <c r="S33" s="142">
        <f t="shared" si="6"/>
        <v>1</v>
      </c>
      <c r="T33" s="143"/>
      <c r="U33" s="145"/>
      <c r="V33" s="145"/>
      <c r="W33" s="147"/>
      <c r="X33" s="147" t="s">
        <v>264</v>
      </c>
      <c r="Y33" s="35"/>
    </row>
    <row r="34" spans="1:26" ht="15.75" customHeight="1">
      <c r="A34" s="148"/>
      <c r="B34" s="149"/>
      <c r="C34" s="149" t="s">
        <v>265</v>
      </c>
      <c r="D34" s="149"/>
      <c r="E34" s="149"/>
      <c r="F34" s="178">
        <v>13.54</v>
      </c>
      <c r="G34" s="181">
        <v>117.8</v>
      </c>
      <c r="H34" s="171"/>
      <c r="I34" s="181">
        <v>118.7</v>
      </c>
      <c r="J34" s="152"/>
      <c r="K34" s="182">
        <v>99.95</v>
      </c>
      <c r="L34" s="152"/>
      <c r="M34" s="181">
        <v>93.6</v>
      </c>
      <c r="N34" s="154"/>
      <c r="O34" s="153">
        <f t="shared" si="1"/>
        <v>0.76400679117148196</v>
      </c>
      <c r="P34" s="152"/>
      <c r="Q34" s="190">
        <f t="shared" si="2"/>
        <v>-15.796124684077506</v>
      </c>
      <c r="R34" s="154"/>
      <c r="S34" s="190">
        <f t="shared" si="6"/>
        <v>-6.353176588294156</v>
      </c>
      <c r="T34" s="154"/>
      <c r="U34" s="155"/>
      <c r="V34" s="155"/>
      <c r="W34" s="156"/>
      <c r="X34" s="156" t="s">
        <v>266</v>
      </c>
      <c r="Y34" s="35"/>
    </row>
    <row r="35" spans="1:26" ht="1.5" customHeight="1">
      <c r="F35" s="36"/>
      <c r="J35" s="35"/>
      <c r="K35" s="35"/>
      <c r="L35" s="35"/>
      <c r="N35" s="35"/>
      <c r="O35" s="35"/>
      <c r="P35" s="35"/>
      <c r="V35" s="115"/>
      <c r="Y35" s="35"/>
      <c r="Z35" s="115"/>
    </row>
    <row r="36" spans="1:26" ht="17.25" customHeight="1">
      <c r="A36" s="157" t="s">
        <v>267</v>
      </c>
      <c r="W36" s="158"/>
      <c r="X36" s="158"/>
    </row>
    <row r="37" spans="1:26" ht="15.75" customHeight="1">
      <c r="A37" s="157" t="s">
        <v>268</v>
      </c>
      <c r="W37" s="158"/>
      <c r="X37" s="158"/>
    </row>
    <row r="38" spans="1:26">
      <c r="W38" s="158"/>
      <c r="X38" s="158"/>
      <c r="Y38" s="158"/>
    </row>
    <row r="39" spans="1:26">
      <c r="W39" s="158"/>
      <c r="X39" s="158"/>
      <c r="Y39" s="158"/>
    </row>
  </sheetData>
  <mergeCells count="20">
    <mergeCell ref="S8:T8"/>
    <mergeCell ref="A5:E8"/>
    <mergeCell ref="G5:N5"/>
    <mergeCell ref="O5:T5"/>
    <mergeCell ref="W5:X8"/>
    <mergeCell ref="G6:N6"/>
    <mergeCell ref="O6:T6"/>
    <mergeCell ref="G7:H7"/>
    <mergeCell ref="I7:J7"/>
    <mergeCell ref="K7:L7"/>
    <mergeCell ref="M7:N7"/>
    <mergeCell ref="O7:P7"/>
    <mergeCell ref="Q7:R7"/>
    <mergeCell ref="S7:T7"/>
    <mergeCell ref="G8:H8"/>
    <mergeCell ref="I8:J8"/>
    <mergeCell ref="K8:L8"/>
    <mergeCell ref="M8:N8"/>
    <mergeCell ref="O8:P8"/>
    <mergeCell ref="Q8:R8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AB39"/>
  <sheetViews>
    <sheetView topLeftCell="A13" workbookViewId="0">
      <selection activeCell="W4" sqref="W4"/>
    </sheetView>
  </sheetViews>
  <sheetFormatPr defaultRowHeight="18.75"/>
  <cols>
    <col min="1" max="1" width="1.28515625" style="115" customWidth="1"/>
    <col min="2" max="2" width="1" style="115" customWidth="1"/>
    <col min="3" max="3" width="3.140625" style="115" customWidth="1"/>
    <col min="4" max="4" width="5.28515625" style="115" customWidth="1"/>
    <col min="5" max="5" width="16.85546875" style="115" customWidth="1"/>
    <col min="6" max="6" width="10.5703125" style="115" customWidth="1"/>
    <col min="7" max="7" width="1" style="115" customWidth="1"/>
    <col min="8" max="8" width="10.5703125" style="115" customWidth="1"/>
    <col min="9" max="9" width="1" style="115" customWidth="1"/>
    <col min="10" max="10" width="10.5703125" style="115" customWidth="1"/>
    <col min="11" max="11" width="1" style="115" customWidth="1"/>
    <col min="12" max="12" width="10.5703125" style="115" customWidth="1"/>
    <col min="13" max="13" width="1" style="115" customWidth="1"/>
    <col min="14" max="14" width="10.5703125" style="115" customWidth="1"/>
    <col min="15" max="15" width="1" style="115" customWidth="1"/>
    <col min="16" max="16" width="10.5703125" style="35" customWidth="1"/>
    <col min="17" max="17" width="1" style="35" customWidth="1"/>
    <col min="18" max="18" width="10.5703125" style="35" customWidth="1"/>
    <col min="19" max="19" width="1" style="35" customWidth="1"/>
    <col min="20" max="21" width="0.85546875" style="35" customWidth="1"/>
    <col min="22" max="22" width="1" style="115" customWidth="1"/>
    <col min="23" max="23" width="26.5703125" style="115" customWidth="1"/>
    <col min="24" max="24" width="2.28515625" style="115" customWidth="1"/>
    <col min="25" max="25" width="4.5703125" style="35" customWidth="1"/>
    <col min="26" max="16384" width="9.140625" style="115"/>
  </cols>
  <sheetData>
    <row r="1" spans="1:28" s="5" customFormat="1" ht="21.75" customHeight="1">
      <c r="A1" s="1" t="s">
        <v>0</v>
      </c>
      <c r="D1" s="107">
        <v>14.8</v>
      </c>
      <c r="E1" s="1" t="s">
        <v>269</v>
      </c>
      <c r="P1" s="7"/>
      <c r="Q1" s="7"/>
      <c r="R1" s="7"/>
      <c r="S1" s="7"/>
      <c r="T1" s="7"/>
      <c r="U1" s="7"/>
      <c r="Y1" s="7"/>
    </row>
    <row r="2" spans="1:28" s="5" customFormat="1" ht="18.75" customHeight="1">
      <c r="A2" s="1" t="s">
        <v>31</v>
      </c>
      <c r="D2" s="107">
        <v>14.8</v>
      </c>
      <c r="E2" s="108" t="s">
        <v>270</v>
      </c>
      <c r="Y2" s="7"/>
    </row>
    <row r="3" spans="1:28" s="109" customFormat="1" ht="13.5" customHeight="1"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1" t="s">
        <v>292</v>
      </c>
      <c r="X3" s="112"/>
    </row>
    <row r="4" spans="1:28" s="110" customFormat="1" ht="3" customHeight="1">
      <c r="A4" s="113"/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3"/>
    </row>
    <row r="5" spans="1:28" ht="18" customHeight="1">
      <c r="A5" s="276" t="s">
        <v>271</v>
      </c>
      <c r="B5" s="276"/>
      <c r="C5" s="276"/>
      <c r="D5" s="276"/>
      <c r="E5" s="276"/>
      <c r="F5" s="280" t="s">
        <v>212</v>
      </c>
      <c r="G5" s="273"/>
      <c r="H5" s="273"/>
      <c r="I5" s="273"/>
      <c r="J5" s="273"/>
      <c r="K5" s="273"/>
      <c r="L5" s="273"/>
      <c r="M5" s="274"/>
      <c r="N5" s="273" t="s">
        <v>213</v>
      </c>
      <c r="O5" s="273"/>
      <c r="P5" s="273"/>
      <c r="Q5" s="273"/>
      <c r="R5" s="273"/>
      <c r="S5" s="274"/>
      <c r="T5" s="36"/>
      <c r="U5" s="36"/>
      <c r="V5" s="263" t="s">
        <v>272</v>
      </c>
      <c r="W5" s="263"/>
      <c r="X5" s="45"/>
      <c r="Y5" s="45"/>
    </row>
    <row r="6" spans="1:28" ht="19.5" customHeight="1">
      <c r="A6" s="277"/>
      <c r="B6" s="277"/>
      <c r="C6" s="277"/>
      <c r="D6" s="277"/>
      <c r="E6" s="278"/>
      <c r="F6" s="275" t="s">
        <v>216</v>
      </c>
      <c r="G6" s="267"/>
      <c r="H6" s="267"/>
      <c r="I6" s="267"/>
      <c r="J6" s="267"/>
      <c r="K6" s="267"/>
      <c r="L6" s="267"/>
      <c r="M6" s="268"/>
      <c r="N6" s="267" t="s">
        <v>217</v>
      </c>
      <c r="O6" s="267"/>
      <c r="P6" s="267"/>
      <c r="Q6" s="267"/>
      <c r="R6" s="267"/>
      <c r="S6" s="268"/>
      <c r="T6" s="45"/>
      <c r="U6" s="45"/>
      <c r="V6" s="264"/>
      <c r="W6" s="265"/>
      <c r="X6" s="117"/>
    </row>
    <row r="7" spans="1:28" ht="15.75" customHeight="1">
      <c r="A7" s="277"/>
      <c r="B7" s="277"/>
      <c r="C7" s="277"/>
      <c r="D7" s="277"/>
      <c r="E7" s="278"/>
      <c r="F7" s="269" t="s">
        <v>219</v>
      </c>
      <c r="G7" s="270"/>
      <c r="H7" s="269">
        <v>2557</v>
      </c>
      <c r="I7" s="270"/>
      <c r="J7" s="269">
        <v>2558</v>
      </c>
      <c r="K7" s="270"/>
      <c r="L7" s="269">
        <v>2559</v>
      </c>
      <c r="M7" s="270"/>
      <c r="N7" s="269">
        <v>2557</v>
      </c>
      <c r="O7" s="270"/>
      <c r="P7" s="269">
        <v>2558</v>
      </c>
      <c r="Q7" s="270"/>
      <c r="R7" s="269">
        <v>2559</v>
      </c>
      <c r="S7" s="270"/>
      <c r="V7" s="264"/>
      <c r="W7" s="265"/>
      <c r="X7" s="117"/>
    </row>
    <row r="8" spans="1:28" ht="15.75" customHeight="1">
      <c r="A8" s="279"/>
      <c r="B8" s="279"/>
      <c r="C8" s="279"/>
      <c r="D8" s="279"/>
      <c r="E8" s="279"/>
      <c r="F8" s="271" t="s">
        <v>221</v>
      </c>
      <c r="G8" s="272"/>
      <c r="H8" s="271" t="s">
        <v>222</v>
      </c>
      <c r="I8" s="272"/>
      <c r="J8" s="271" t="s">
        <v>223</v>
      </c>
      <c r="K8" s="272"/>
      <c r="L8" s="271" t="s">
        <v>224</v>
      </c>
      <c r="M8" s="272"/>
      <c r="N8" s="271" t="s">
        <v>221</v>
      </c>
      <c r="O8" s="272"/>
      <c r="P8" s="271" t="s">
        <v>222</v>
      </c>
      <c r="Q8" s="272"/>
      <c r="R8" s="271" t="s">
        <v>223</v>
      </c>
      <c r="S8" s="272"/>
      <c r="T8" s="119"/>
      <c r="U8" s="119"/>
      <c r="V8" s="266"/>
      <c r="W8" s="266"/>
      <c r="X8" s="117"/>
    </row>
    <row r="9" spans="1:28" s="128" customFormat="1" ht="2.25" customHeight="1">
      <c r="A9" s="120"/>
      <c r="B9" s="120"/>
      <c r="C9" s="120"/>
      <c r="D9" s="120"/>
      <c r="E9" s="120"/>
      <c r="F9" s="122"/>
      <c r="G9" s="123"/>
      <c r="H9" s="124"/>
      <c r="I9" s="125"/>
      <c r="J9" s="124"/>
      <c r="K9" s="126"/>
      <c r="L9" s="127"/>
      <c r="M9" s="125"/>
      <c r="N9" s="126"/>
      <c r="O9" s="126"/>
      <c r="P9" s="127"/>
      <c r="Q9" s="125"/>
      <c r="R9" s="127"/>
      <c r="S9" s="125"/>
      <c r="T9" s="126"/>
      <c r="U9" s="126"/>
      <c r="V9" s="117"/>
      <c r="W9" s="117"/>
      <c r="X9" s="120"/>
      <c r="Y9" s="126"/>
    </row>
    <row r="10" spans="1:28" s="138" customFormat="1" ht="16.5" customHeight="1">
      <c r="A10" s="5" t="s">
        <v>273</v>
      </c>
      <c r="B10" s="130"/>
      <c r="C10" s="130"/>
      <c r="D10" s="130"/>
      <c r="E10" s="130"/>
      <c r="F10" s="202">
        <v>98.770993697479014</v>
      </c>
      <c r="G10" s="133"/>
      <c r="H10" s="202">
        <v>101.04530042016806</v>
      </c>
      <c r="I10" s="133"/>
      <c r="J10" s="135">
        <v>99.997685049019609</v>
      </c>
      <c r="K10" s="133"/>
      <c r="L10" s="135">
        <v>100.58964045737045</v>
      </c>
      <c r="M10" s="133"/>
      <c r="N10" s="135">
        <v>2.4</v>
      </c>
      <c r="O10" s="133"/>
      <c r="P10" s="184">
        <v>-1</v>
      </c>
      <c r="Q10" s="133"/>
      <c r="R10" s="201">
        <v>0.6</v>
      </c>
      <c r="S10" s="133"/>
      <c r="T10" s="131" t="s">
        <v>274</v>
      </c>
      <c r="U10" s="159"/>
      <c r="V10" s="159"/>
      <c r="W10" s="159"/>
      <c r="X10" s="159"/>
      <c r="Y10" s="160"/>
      <c r="Z10" s="159"/>
      <c r="AA10" s="46"/>
      <c r="AB10" s="35"/>
    </row>
    <row r="11" spans="1:28" s="138" customFormat="1" ht="2.25" customHeight="1">
      <c r="A11" s="129"/>
      <c r="B11" s="130"/>
      <c r="C11" s="130"/>
      <c r="D11" s="130"/>
      <c r="E11" s="130"/>
      <c r="F11" s="131"/>
      <c r="G11" s="132"/>
      <c r="H11" s="133"/>
      <c r="I11" s="134"/>
      <c r="J11" s="133"/>
      <c r="K11" s="133"/>
      <c r="L11" s="135"/>
      <c r="M11" s="134"/>
      <c r="N11" s="133"/>
      <c r="O11" s="133"/>
      <c r="P11" s="135"/>
      <c r="Q11" s="134"/>
      <c r="R11" s="135"/>
      <c r="S11" s="134"/>
      <c r="T11" s="126"/>
      <c r="U11" s="126"/>
      <c r="V11" s="161"/>
      <c r="W11" s="161"/>
      <c r="X11" s="46"/>
      <c r="Y11" s="35"/>
    </row>
    <row r="12" spans="1:28" ht="16.5" customHeight="1">
      <c r="A12" s="128"/>
      <c r="B12" s="162" t="s">
        <v>275</v>
      </c>
      <c r="C12" s="163"/>
      <c r="D12" s="141"/>
      <c r="E12" s="141"/>
      <c r="F12" s="202">
        <f>(F14+F13+F15+F16+F17+F18+F19+F20+F21+F22+F23+F24+F25+F26)/14</f>
        <v>99.126190476190459</v>
      </c>
      <c r="G12" s="203">
        <f t="shared" ref="G12:R12" si="0">(G14+G13+G15+G16+G17+G18+G19+G20+G21+G22+G23+G24+G25+G26)/14</f>
        <v>0</v>
      </c>
      <c r="H12" s="202">
        <f t="shared" si="0"/>
        <v>101.24880952380958</v>
      </c>
      <c r="I12" s="203">
        <f t="shared" si="0"/>
        <v>0</v>
      </c>
      <c r="J12" s="202">
        <f t="shared" si="0"/>
        <v>99.995833333333323</v>
      </c>
      <c r="K12" s="203">
        <f t="shared" si="0"/>
        <v>0</v>
      </c>
      <c r="L12" s="202">
        <f t="shared" si="0"/>
        <v>100.18506071428564</v>
      </c>
      <c r="M12" s="203">
        <f t="shared" si="0"/>
        <v>0</v>
      </c>
      <c r="N12" s="202">
        <f t="shared" si="0"/>
        <v>2.1493816126944347</v>
      </c>
      <c r="O12" s="203">
        <f t="shared" si="0"/>
        <v>0</v>
      </c>
      <c r="P12" s="202">
        <f t="shared" si="0"/>
        <v>-1.2282899981588937</v>
      </c>
      <c r="Q12" s="203">
        <f t="shared" si="0"/>
        <v>0</v>
      </c>
      <c r="R12" s="202">
        <f t="shared" si="0"/>
        <v>0.18917548525780159</v>
      </c>
      <c r="S12" s="143"/>
      <c r="T12" s="126"/>
      <c r="U12" s="126"/>
      <c r="V12" s="7" t="s">
        <v>295</v>
      </c>
      <c r="W12" s="7"/>
      <c r="X12" s="35"/>
    </row>
    <row r="13" spans="1:28" ht="16.5" customHeight="1">
      <c r="A13" s="128"/>
      <c r="B13" s="165"/>
      <c r="C13" s="166" t="s">
        <v>276</v>
      </c>
      <c r="D13" s="141"/>
      <c r="E13" s="141"/>
      <c r="F13" s="179">
        <v>98.808333333333294</v>
      </c>
      <c r="G13" s="30"/>
      <c r="H13" s="179">
        <v>101.741666666667</v>
      </c>
      <c r="I13" s="142"/>
      <c r="J13" s="179">
        <v>99.95</v>
      </c>
      <c r="K13" s="142"/>
      <c r="L13" s="179">
        <v>100.008333333333</v>
      </c>
      <c r="M13" s="142"/>
      <c r="N13" s="179">
        <v>2.9687104663911499</v>
      </c>
      <c r="O13" s="142"/>
      <c r="P13" s="179">
        <v>-1.76099598656728</v>
      </c>
      <c r="Q13" s="142"/>
      <c r="R13" s="179">
        <v>5.8362514590632401E-2</v>
      </c>
      <c r="S13" s="143"/>
      <c r="T13" s="126"/>
      <c r="U13" s="126"/>
      <c r="V13" s="30"/>
      <c r="W13" s="6" t="s">
        <v>296</v>
      </c>
      <c r="X13" s="35"/>
    </row>
    <row r="14" spans="1:28" ht="16.5" customHeight="1">
      <c r="A14" s="128"/>
      <c r="B14" s="165"/>
      <c r="C14" s="166" t="s">
        <v>277</v>
      </c>
      <c r="D14" s="141"/>
      <c r="E14" s="141"/>
      <c r="F14" s="179">
        <v>99.775000000000006</v>
      </c>
      <c r="G14" s="30"/>
      <c r="H14" s="179">
        <v>101.291666666667</v>
      </c>
      <c r="I14" s="142"/>
      <c r="J14" s="179">
        <v>100.033333333333</v>
      </c>
      <c r="K14" s="142"/>
      <c r="L14" s="179">
        <v>100.058333333333</v>
      </c>
      <c r="M14" s="142"/>
      <c r="N14" s="179">
        <v>1.5200868621064201</v>
      </c>
      <c r="O14" s="142"/>
      <c r="P14" s="179">
        <v>-1.24228712464006</v>
      </c>
      <c r="Q14" s="142"/>
      <c r="R14" s="179">
        <v>2.4991669443496099E-2</v>
      </c>
      <c r="S14" s="143"/>
      <c r="T14" s="126"/>
      <c r="U14" s="142"/>
      <c r="V14" s="30"/>
      <c r="W14" s="6" t="s">
        <v>297</v>
      </c>
      <c r="X14" s="35"/>
    </row>
    <row r="15" spans="1:28" ht="16.5" customHeight="1">
      <c r="A15" s="128"/>
      <c r="B15" s="167"/>
      <c r="C15" s="166" t="s">
        <v>278</v>
      </c>
      <c r="D15" s="141"/>
      <c r="E15" s="141"/>
      <c r="F15" s="179">
        <v>96.875</v>
      </c>
      <c r="G15" s="30"/>
      <c r="H15" s="179">
        <v>98.716666666666697</v>
      </c>
      <c r="I15" s="142"/>
      <c r="J15" s="179">
        <v>99.966666666666697</v>
      </c>
      <c r="K15" s="142"/>
      <c r="L15" s="179">
        <v>100.149183333333</v>
      </c>
      <c r="M15" s="142"/>
      <c r="N15" s="179">
        <v>1.9010752688172201</v>
      </c>
      <c r="O15" s="142"/>
      <c r="P15" s="179">
        <v>1.26625021104167</v>
      </c>
      <c r="Q15" s="142"/>
      <c r="R15" s="179">
        <v>0.18257752584196699</v>
      </c>
      <c r="S15" s="143"/>
      <c r="T15" s="142"/>
      <c r="U15" s="142"/>
      <c r="V15" s="30"/>
      <c r="W15" s="6" t="s">
        <v>298</v>
      </c>
      <c r="X15" s="35"/>
    </row>
    <row r="16" spans="1:28" ht="16.5" customHeight="1">
      <c r="A16" s="128"/>
      <c r="B16" s="167"/>
      <c r="C16" s="166" t="s">
        <v>279</v>
      </c>
      <c r="D16" s="141"/>
      <c r="E16" s="141"/>
      <c r="F16" s="179">
        <v>95.533333333333303</v>
      </c>
      <c r="G16" s="30"/>
      <c r="H16" s="179">
        <v>99.366666666666703</v>
      </c>
      <c r="I16" s="142"/>
      <c r="J16" s="179">
        <v>100.033333333333</v>
      </c>
      <c r="K16" s="142"/>
      <c r="L16" s="179">
        <v>100.041666666667</v>
      </c>
      <c r="M16" s="142"/>
      <c r="N16" s="179">
        <v>4.0125610607118203</v>
      </c>
      <c r="O16" s="142"/>
      <c r="P16" s="179">
        <v>0.67091580006709595</v>
      </c>
      <c r="Q16" s="142"/>
      <c r="R16" s="179">
        <v>8.3305564811369508E-3</v>
      </c>
      <c r="S16" s="143"/>
      <c r="T16" s="142"/>
      <c r="U16" s="142"/>
      <c r="V16" s="30"/>
      <c r="W16" s="6" t="s">
        <v>299</v>
      </c>
      <c r="X16" s="35"/>
    </row>
    <row r="17" spans="1:25" ht="16.5" customHeight="1">
      <c r="A17" s="128"/>
      <c r="B17" s="165"/>
      <c r="C17" s="166" t="s">
        <v>280</v>
      </c>
      <c r="D17" s="141"/>
      <c r="E17" s="141"/>
      <c r="F17" s="179">
        <v>99.0833333333333</v>
      </c>
      <c r="G17" s="30"/>
      <c r="H17" s="179">
        <v>101.558333333333</v>
      </c>
      <c r="I17" s="142"/>
      <c r="J17" s="179">
        <v>99.991666666666703</v>
      </c>
      <c r="K17" s="142"/>
      <c r="L17" s="179">
        <v>99.808333333333294</v>
      </c>
      <c r="M17" s="142"/>
      <c r="N17" s="179">
        <v>2.4978973927670398</v>
      </c>
      <c r="O17" s="142"/>
      <c r="P17" s="179">
        <v>-1.5426273898416401</v>
      </c>
      <c r="Q17" s="142"/>
      <c r="R17" s="179">
        <v>-0.18334861238435499</v>
      </c>
      <c r="S17" s="143"/>
      <c r="T17" s="142"/>
      <c r="U17" s="142"/>
      <c r="V17" s="30"/>
      <c r="W17" s="6" t="s">
        <v>300</v>
      </c>
      <c r="X17" s="35"/>
    </row>
    <row r="18" spans="1:25" ht="16.5" customHeight="1">
      <c r="A18" s="128"/>
      <c r="B18" s="165"/>
      <c r="C18" s="166" t="s">
        <v>281</v>
      </c>
      <c r="D18" s="141"/>
      <c r="E18" s="141"/>
      <c r="F18" s="179">
        <v>100.508333333333</v>
      </c>
      <c r="G18" s="30"/>
      <c r="H18" s="179">
        <v>101.991666666667</v>
      </c>
      <c r="I18" s="142"/>
      <c r="J18" s="179">
        <v>99.966666666666697</v>
      </c>
      <c r="K18" s="142"/>
      <c r="L18" s="179">
        <v>99.858333333333306</v>
      </c>
      <c r="M18" s="142"/>
      <c r="N18" s="179">
        <v>1.4758311914434801</v>
      </c>
      <c r="O18" s="142"/>
      <c r="P18" s="179">
        <v>-1.9854563281313899</v>
      </c>
      <c r="Q18" s="142"/>
      <c r="R18" s="179">
        <v>-0.108369456485482</v>
      </c>
      <c r="S18" s="143"/>
      <c r="T18" s="142"/>
      <c r="U18" s="142"/>
      <c r="V18" s="30"/>
      <c r="W18" s="6" t="s">
        <v>301</v>
      </c>
      <c r="X18" s="35"/>
    </row>
    <row r="19" spans="1:25" ht="15.75" customHeight="1">
      <c r="A19" s="128"/>
      <c r="B19" s="168"/>
      <c r="C19" s="166" t="s">
        <v>282</v>
      </c>
      <c r="D19" s="141"/>
      <c r="E19" s="141"/>
      <c r="F19" s="179">
        <v>100.98333333333299</v>
      </c>
      <c r="G19" s="30"/>
      <c r="H19" s="179">
        <v>102.35833333333299</v>
      </c>
      <c r="I19" s="142"/>
      <c r="J19" s="179">
        <v>100.033333333333</v>
      </c>
      <c r="K19" s="142"/>
      <c r="L19" s="179">
        <v>100.73333333333299</v>
      </c>
      <c r="M19" s="142"/>
      <c r="N19" s="179">
        <v>1.3616108268691201</v>
      </c>
      <c r="O19" s="142"/>
      <c r="P19" s="179">
        <v>-2.2714320605715099</v>
      </c>
      <c r="Q19" s="142"/>
      <c r="R19" s="179">
        <v>0.69976674441851605</v>
      </c>
      <c r="S19" s="143"/>
      <c r="T19" s="142"/>
      <c r="U19" s="142"/>
      <c r="V19" s="30"/>
      <c r="W19" s="6" t="s">
        <v>302</v>
      </c>
      <c r="X19" s="35"/>
    </row>
    <row r="20" spans="1:25" ht="15.75" customHeight="1">
      <c r="A20" s="128"/>
      <c r="B20" s="169"/>
      <c r="C20" s="166" t="s">
        <v>283</v>
      </c>
      <c r="D20" s="141"/>
      <c r="E20" s="141"/>
      <c r="F20" s="179">
        <v>98.9166666666667</v>
      </c>
      <c r="G20" s="30"/>
      <c r="H20" s="179">
        <v>101.166666666667</v>
      </c>
      <c r="I20" s="142"/>
      <c r="J20" s="179">
        <v>100.02500000000001</v>
      </c>
      <c r="K20" s="142"/>
      <c r="L20" s="179">
        <v>100.23333333333299</v>
      </c>
      <c r="M20" s="142"/>
      <c r="N20" s="179">
        <v>2.2746419545071599</v>
      </c>
      <c r="O20" s="142"/>
      <c r="P20" s="179">
        <v>-1.1285008237232099</v>
      </c>
      <c r="Q20" s="142"/>
      <c r="R20" s="179">
        <v>0.20828126301757399</v>
      </c>
      <c r="S20" s="143"/>
      <c r="T20" s="142"/>
      <c r="U20" s="142"/>
      <c r="V20" s="30"/>
      <c r="W20" s="6" t="s">
        <v>303</v>
      </c>
      <c r="X20" s="35"/>
    </row>
    <row r="21" spans="1:25" ht="19.5">
      <c r="A21" s="128"/>
      <c r="B21" s="170"/>
      <c r="C21" s="166" t="s">
        <v>284</v>
      </c>
      <c r="D21" s="141"/>
      <c r="E21" s="141"/>
      <c r="F21" s="179">
        <v>99.058333333333394</v>
      </c>
      <c r="G21" s="30"/>
      <c r="H21" s="179">
        <v>101.566666666667</v>
      </c>
      <c r="I21" s="142"/>
      <c r="J21" s="179">
        <v>99.983333333333306</v>
      </c>
      <c r="K21" s="142"/>
      <c r="L21" s="179">
        <v>100.191666666667</v>
      </c>
      <c r="M21" s="142"/>
      <c r="N21" s="179">
        <v>2.5321780095902899</v>
      </c>
      <c r="O21" s="142"/>
      <c r="P21" s="179">
        <v>-1.5589104036757699</v>
      </c>
      <c r="Q21" s="142"/>
      <c r="R21" s="179">
        <v>0.20836806134358099</v>
      </c>
      <c r="S21" s="143"/>
      <c r="T21" s="142"/>
      <c r="U21" s="142"/>
      <c r="V21" s="30"/>
      <c r="W21" s="6" t="s">
        <v>304</v>
      </c>
      <c r="X21" s="35"/>
    </row>
    <row r="22" spans="1:25" ht="16.5" customHeight="1">
      <c r="A22" s="128"/>
      <c r="B22" s="170"/>
      <c r="C22" s="166" t="s">
        <v>285</v>
      </c>
      <c r="D22" s="141"/>
      <c r="E22" s="141"/>
      <c r="F22" s="179">
        <v>98.533333333333303</v>
      </c>
      <c r="G22" s="30"/>
      <c r="H22" s="179">
        <v>101.166666666667</v>
      </c>
      <c r="I22" s="142"/>
      <c r="J22" s="179">
        <v>99.991666666666703</v>
      </c>
      <c r="K22" s="142"/>
      <c r="L22" s="179">
        <v>100</v>
      </c>
      <c r="M22" s="142"/>
      <c r="N22" s="179">
        <v>2.67253044654941</v>
      </c>
      <c r="O22" s="142"/>
      <c r="P22" s="179">
        <v>-1.1614497528830401</v>
      </c>
      <c r="Q22" s="142"/>
      <c r="R22" s="179">
        <v>8.3340278356595996E-3</v>
      </c>
      <c r="S22" s="143"/>
      <c r="T22" s="160"/>
      <c r="U22" s="159"/>
      <c r="V22" s="30"/>
      <c r="W22" s="6" t="s">
        <v>305</v>
      </c>
      <c r="X22" s="35"/>
    </row>
    <row r="23" spans="1:25" ht="16.5" customHeight="1">
      <c r="A23" s="128"/>
      <c r="B23" s="170"/>
      <c r="C23" s="166" t="s">
        <v>286</v>
      </c>
      <c r="D23" s="141"/>
      <c r="E23" s="141"/>
      <c r="F23" s="179">
        <v>99.941666666666706</v>
      </c>
      <c r="G23" s="30"/>
      <c r="H23" s="179">
        <v>101.10833333333299</v>
      </c>
      <c r="I23" s="142"/>
      <c r="J23" s="179">
        <v>100.01666666666701</v>
      </c>
      <c r="K23" s="142"/>
      <c r="L23" s="179">
        <v>100.95</v>
      </c>
      <c r="M23" s="142"/>
      <c r="N23" s="179">
        <v>1.1673476194446799</v>
      </c>
      <c r="O23" s="142"/>
      <c r="P23" s="179">
        <v>-1.0796999917580199</v>
      </c>
      <c r="Q23" s="142"/>
      <c r="R23" s="179">
        <v>0.93317780369937298</v>
      </c>
      <c r="S23" s="143"/>
      <c r="T23" s="142"/>
      <c r="U23" s="142"/>
      <c r="V23" s="30"/>
      <c r="W23" s="6" t="s">
        <v>306</v>
      </c>
      <c r="X23" s="35"/>
    </row>
    <row r="24" spans="1:25" ht="15.75" customHeight="1">
      <c r="A24" s="128"/>
      <c r="B24" s="170"/>
      <c r="C24" s="166" t="s">
        <v>287</v>
      </c>
      <c r="D24" s="141"/>
      <c r="E24" s="141"/>
      <c r="F24" s="179">
        <v>99.566666666666706</v>
      </c>
      <c r="G24" s="30"/>
      <c r="H24" s="179">
        <v>101.825</v>
      </c>
      <c r="I24" s="142"/>
      <c r="J24" s="179">
        <v>99.974999999999994</v>
      </c>
      <c r="K24" s="142"/>
      <c r="L24" s="179">
        <v>99.7083333333333</v>
      </c>
      <c r="M24" s="142"/>
      <c r="N24" s="179">
        <v>2.2681620354871201</v>
      </c>
      <c r="O24" s="142"/>
      <c r="P24" s="179">
        <v>-1.81684262214586</v>
      </c>
      <c r="Q24" s="142"/>
      <c r="R24" s="179">
        <v>-0.26673335000415299</v>
      </c>
      <c r="S24" s="143"/>
      <c r="T24" s="142"/>
      <c r="U24" s="142"/>
      <c r="V24" s="30"/>
      <c r="W24" s="6" t="s">
        <v>307</v>
      </c>
      <c r="X24" s="35"/>
    </row>
    <row r="25" spans="1:25" ht="15" customHeight="1">
      <c r="A25" s="128"/>
      <c r="B25" s="170"/>
      <c r="C25" s="166" t="s">
        <v>288</v>
      </c>
      <c r="D25" s="141"/>
      <c r="E25" s="141"/>
      <c r="F25" s="179">
        <v>99.991666666666703</v>
      </c>
      <c r="G25" s="30"/>
      <c r="H25" s="179">
        <v>101.808333333333</v>
      </c>
      <c r="I25" s="142"/>
      <c r="J25" s="179">
        <v>99.9583333333334</v>
      </c>
      <c r="K25" s="142"/>
      <c r="L25" s="179">
        <v>99.724999999999994</v>
      </c>
      <c r="M25" s="142"/>
      <c r="N25" s="179">
        <v>1.81681806817234</v>
      </c>
      <c r="O25" s="142"/>
      <c r="P25" s="179">
        <v>-1.8171400507489199</v>
      </c>
      <c r="Q25" s="142"/>
      <c r="R25" s="179">
        <v>-0.23343059608174399</v>
      </c>
      <c r="S25" s="143"/>
      <c r="T25" s="142"/>
      <c r="U25" s="142"/>
      <c r="V25" s="30"/>
      <c r="W25" s="6" t="s">
        <v>308</v>
      </c>
      <c r="X25" s="35"/>
    </row>
    <row r="26" spans="1:25" ht="16.5" customHeight="1">
      <c r="A26" s="128"/>
      <c r="B26" s="170"/>
      <c r="C26" s="166" t="s">
        <v>289</v>
      </c>
      <c r="D26" s="141"/>
      <c r="E26" s="141"/>
      <c r="F26" s="179">
        <v>100.191666666667</v>
      </c>
      <c r="G26" s="30"/>
      <c r="H26" s="179">
        <v>101.816666666667</v>
      </c>
      <c r="I26" s="142"/>
      <c r="J26" s="179">
        <v>100.01666666666701</v>
      </c>
      <c r="K26" s="142"/>
      <c r="L26" s="179">
        <v>101.125</v>
      </c>
      <c r="M26" s="142"/>
      <c r="N26" s="179">
        <v>1.62189137486484</v>
      </c>
      <c r="O26" s="142"/>
      <c r="P26" s="179">
        <v>-1.7678834506465799</v>
      </c>
      <c r="Q26" s="142"/>
      <c r="R26" s="179">
        <v>1.10814864189302</v>
      </c>
      <c r="S26" s="143"/>
      <c r="T26" s="142"/>
      <c r="U26" s="142"/>
      <c r="V26" s="30"/>
      <c r="W26" s="6" t="s">
        <v>309</v>
      </c>
      <c r="X26" s="35"/>
    </row>
    <row r="27" spans="1:25" ht="15.75" customHeight="1">
      <c r="A27" s="148"/>
      <c r="B27" s="149"/>
      <c r="C27" s="149"/>
      <c r="D27" s="149"/>
      <c r="E27" s="149"/>
      <c r="F27" s="150"/>
      <c r="G27" s="151"/>
      <c r="H27" s="152"/>
      <c r="I27" s="152"/>
      <c r="J27" s="153"/>
      <c r="K27" s="152"/>
      <c r="L27" s="153"/>
      <c r="M27" s="154"/>
      <c r="N27" s="152"/>
      <c r="O27" s="152"/>
      <c r="P27" s="153"/>
      <c r="Q27" s="154"/>
      <c r="R27" s="152"/>
      <c r="S27" s="154"/>
      <c r="T27" s="152"/>
      <c r="U27" s="152"/>
      <c r="V27" s="171"/>
      <c r="W27" s="171"/>
      <c r="X27" s="35"/>
    </row>
    <row r="28" spans="1:25" ht="1.5" customHeight="1">
      <c r="H28" s="35"/>
      <c r="I28" s="35"/>
      <c r="J28" s="35"/>
      <c r="K28" s="35"/>
      <c r="L28" s="35"/>
      <c r="M28" s="35"/>
      <c r="N28" s="35"/>
      <c r="O28" s="35"/>
    </row>
    <row r="29" spans="1:25" ht="17.25" customHeight="1">
      <c r="B29" s="157" t="s">
        <v>290</v>
      </c>
      <c r="J29" s="172"/>
    </row>
    <row r="30" spans="1:25" ht="15.75" customHeight="1">
      <c r="C30" s="172" t="s">
        <v>291</v>
      </c>
      <c r="E30" s="172"/>
      <c r="F30" s="172"/>
      <c r="G30" s="172"/>
      <c r="H30" s="172"/>
      <c r="I30" s="172"/>
      <c r="L30" s="173"/>
      <c r="M30" s="35"/>
      <c r="N30" s="35"/>
      <c r="O30" s="35"/>
    </row>
    <row r="31" spans="1:25" s="110" customFormat="1" ht="17.25">
      <c r="P31" s="109"/>
      <c r="Q31" s="109"/>
      <c r="R31" s="109"/>
      <c r="S31" s="109"/>
      <c r="T31" s="109"/>
      <c r="U31" s="109"/>
      <c r="V31" s="158"/>
      <c r="W31" s="158"/>
      <c r="X31" s="158"/>
      <c r="Y31" s="109"/>
    </row>
    <row r="32" spans="1:25" s="110" customFormat="1" ht="17.25">
      <c r="P32" s="109"/>
      <c r="Q32" s="109"/>
      <c r="R32" s="109"/>
      <c r="S32" s="109"/>
      <c r="T32" s="109"/>
      <c r="U32" s="109"/>
      <c r="V32" s="158"/>
      <c r="W32" s="158"/>
      <c r="X32" s="158"/>
      <c r="Y32" s="109"/>
    </row>
    <row r="33" spans="22:24">
      <c r="V33" s="158"/>
      <c r="W33" s="158"/>
      <c r="X33" s="158"/>
    </row>
    <row r="34" spans="22:24">
      <c r="V34" s="158"/>
      <c r="W34" s="158"/>
      <c r="X34" s="158"/>
    </row>
    <row r="35" spans="22:24">
      <c r="V35" s="158"/>
      <c r="W35" s="158"/>
      <c r="X35" s="158"/>
    </row>
    <row r="36" spans="22:24">
      <c r="V36" s="158"/>
      <c r="W36" s="158"/>
      <c r="X36" s="158"/>
    </row>
    <row r="37" spans="22:24">
      <c r="V37" s="158"/>
      <c r="W37" s="158"/>
      <c r="X37" s="158"/>
    </row>
    <row r="38" spans="22:24">
      <c r="V38" s="158"/>
      <c r="W38" s="158"/>
      <c r="X38" s="158"/>
    </row>
    <row r="39" spans="22:24">
      <c r="V39" s="158"/>
      <c r="W39" s="158"/>
      <c r="X39" s="158"/>
    </row>
  </sheetData>
  <mergeCells count="20">
    <mergeCell ref="R8:S8"/>
    <mergeCell ref="A5:E8"/>
    <mergeCell ref="F5:M5"/>
    <mergeCell ref="N5:S5"/>
    <mergeCell ref="V5:W8"/>
    <mergeCell ref="F6:M6"/>
    <mergeCell ref="N6:S6"/>
    <mergeCell ref="F7:G7"/>
    <mergeCell ref="H7:I7"/>
    <mergeCell ref="J7:K7"/>
    <mergeCell ref="L7:M7"/>
    <mergeCell ref="N7:O7"/>
    <mergeCell ref="P7:Q7"/>
    <mergeCell ref="R7:S7"/>
    <mergeCell ref="F8:G8"/>
    <mergeCell ref="H8:I8"/>
    <mergeCell ref="J8:K8"/>
    <mergeCell ref="L8:M8"/>
    <mergeCell ref="N8:O8"/>
    <mergeCell ref="P8:Q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8</vt:i4>
      </vt:variant>
      <vt:variant>
        <vt:lpstr>ช่วงที่มีชื่อ</vt:lpstr>
      </vt:variant>
      <vt:variant>
        <vt:i4>5</vt:i4>
      </vt:variant>
    </vt:vector>
  </HeadingPairs>
  <TitlesOfParts>
    <vt:vector size="13" baseType="lpstr">
      <vt:lpstr>T-14.1</vt:lpstr>
      <vt:lpstr>T-14.2</vt:lpstr>
      <vt:lpstr>T-14.3</vt:lpstr>
      <vt:lpstr>T-14.4</vt:lpstr>
      <vt:lpstr>T-14.5</vt:lpstr>
      <vt:lpstr>T-14.6</vt:lpstr>
      <vt:lpstr>T-14.7</vt:lpstr>
      <vt:lpstr>T-14.8</vt:lpstr>
      <vt:lpstr>'T-14.1'!Print_Area</vt:lpstr>
      <vt:lpstr>'T-14.2'!Print_Area</vt:lpstr>
      <vt:lpstr>'T-14.3'!Print_Area</vt:lpstr>
      <vt:lpstr>'T-14.4'!Print_Area</vt:lpstr>
      <vt:lpstr>'T-14.5'!Print_Area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DELL</cp:lastModifiedBy>
  <cp:lastPrinted>2017-08-21T02:53:43Z</cp:lastPrinted>
  <dcterms:created xsi:type="dcterms:W3CDTF">2004-08-20T21:28:46Z</dcterms:created>
  <dcterms:modified xsi:type="dcterms:W3CDTF">2017-08-21T02:55:13Z</dcterms:modified>
</cp:coreProperties>
</file>