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35" windowHeight="7680" activeTab="0"/>
  </bookViews>
  <sheets>
    <sheet name="T-12.1" sheetId="1" r:id="rId1"/>
  </sheets>
  <definedNames>
    <definedName name="_xlnm.Print_Area" localSheetId="0">'T-12.1'!$A$1:$O$41</definedName>
  </definedNames>
  <calcPr fullCalcOnLoad="1"/>
</workbook>
</file>

<file path=xl/sharedStrings.xml><?xml version="1.0" encoding="utf-8"?>
<sst xmlns="http://schemas.openxmlformats.org/spreadsheetml/2006/main" count="84" uniqueCount="78">
  <si>
    <t>Source:   The 2017 Business and  Industrial census (Basic Information) Chanthaburi Provincial, National Statistical Office</t>
  </si>
  <si>
    <t xml:space="preserve">    ที่มา:   สำมะโนธุรกิจและอุตสาหกรรม พ.ศ. 2560 (ข้อมูลพื้นฐาน) จังหวัดจันทบุรี  สำนักงานสถิติแห่งชาติ</t>
  </si>
  <si>
    <t>Private hospital activities</t>
  </si>
  <si>
    <t>กิจกรรมด้านโรงพยาบาลเอกชน</t>
  </si>
  <si>
    <t>Other service activities</t>
  </si>
  <si>
    <t>กิจกรรมบริการอื่น ๆ</t>
  </si>
  <si>
    <t>Arts, entertainment and recreation</t>
  </si>
  <si>
    <t>ศิลปะ ความบันเทิงและนันทนาการ</t>
  </si>
  <si>
    <t>Administrative and support service activities</t>
  </si>
  <si>
    <t>กิจกรรมการบริหาร และการบริการสนับสนุน</t>
  </si>
  <si>
    <t>Professional, scientific and technical activities</t>
  </si>
  <si>
    <t>กิจกรรมทางวิชาชีพ วิทยาศาสตร์และเทคนิค</t>
  </si>
  <si>
    <t>Real estate activities</t>
  </si>
  <si>
    <t>กิจกรรมอสังหาริมทรัพย์</t>
  </si>
  <si>
    <t>Information and communication</t>
  </si>
  <si>
    <t>ข้อมูลข่าวสารและการสื่อสาร</t>
  </si>
  <si>
    <t>Food and beverage service activities</t>
  </si>
  <si>
    <t>บริการอาหารและเครื่องดื่ม</t>
  </si>
  <si>
    <t>Accommodation</t>
  </si>
  <si>
    <t>ที่พักแรม</t>
  </si>
  <si>
    <t>Land transport and storage</t>
  </si>
  <si>
    <t>การขนส่งทางบก สถานที่เก็บสินค้า</t>
  </si>
  <si>
    <t>Retail trade</t>
  </si>
  <si>
    <t>การขายปลีก</t>
  </si>
  <si>
    <t>Wholesale trade</t>
  </si>
  <si>
    <t>การขายส่ง</t>
  </si>
  <si>
    <t>and motorcycles</t>
  </si>
  <si>
    <t>และจักรยานยนต์</t>
  </si>
  <si>
    <t xml:space="preserve">Wholesale and retail trade; repair of motor vehicles                                </t>
  </si>
  <si>
    <t xml:space="preserve">การขายส่งและการขายปลีก การซ่อมแซมยานยนต์ </t>
  </si>
  <si>
    <t xml:space="preserve">Construction                                                                                        </t>
  </si>
  <si>
    <t>การก่อสร้าง</t>
  </si>
  <si>
    <t>Sewerage, waste management and remediation activities</t>
  </si>
  <si>
    <t>การจัดการและการบำบัดน้ำเสีย ของเสียและสิ่งปฎิกูล</t>
  </si>
  <si>
    <t>Manufacturing</t>
  </si>
  <si>
    <t>การผลิต</t>
  </si>
  <si>
    <t>Economic activity</t>
  </si>
  <si>
    <t>กิจกรรมทางเศรษฐกิจ</t>
  </si>
  <si>
    <t>More than  200 persons</t>
  </si>
  <si>
    <t>มากกว่า 200 คน</t>
  </si>
  <si>
    <t>101 - 200  persons</t>
  </si>
  <si>
    <t>101 - 200  คน</t>
  </si>
  <si>
    <t>51 - 100  persons</t>
  </si>
  <si>
    <t>51 - 100  คน</t>
  </si>
  <si>
    <t>31 - 50  persons</t>
  </si>
  <si>
    <t>31 - 50  คน</t>
  </si>
  <si>
    <t>26 - 30  persons</t>
  </si>
  <si>
    <t>26 - 30  คน</t>
  </si>
  <si>
    <t>21 - 25  persons</t>
  </si>
  <si>
    <t>21 - 25  คน</t>
  </si>
  <si>
    <t>16 - 20   persons</t>
  </si>
  <si>
    <t>16 - 20   คน</t>
  </si>
  <si>
    <t>11 - 15   persons</t>
  </si>
  <si>
    <t>11 - 15   คน</t>
  </si>
  <si>
    <t>6 - 10   persons</t>
  </si>
  <si>
    <t>6 - 10   คน</t>
  </si>
  <si>
    <t>1 - 5  persons</t>
  </si>
  <si>
    <t>1 - 5  คน</t>
  </si>
  <si>
    <t>Size of establishment (Number of employees)</t>
  </si>
  <si>
    <t>ขนาดของสถานประกอบการ (จำนวนลูกจ้าง)</t>
  </si>
  <si>
    <t>Total</t>
  </si>
  <si>
    <t>รวมยอด</t>
  </si>
  <si>
    <t>Percentage</t>
  </si>
  <si>
    <t>Number</t>
  </si>
  <si>
    <t>Establishment</t>
  </si>
  <si>
    <t>ร้อยละ</t>
  </si>
  <si>
    <t>จำนวน</t>
  </si>
  <si>
    <t>สถานประกอบการ</t>
  </si>
  <si>
    <t>Size of establishment/</t>
  </si>
  <si>
    <t>Employee</t>
  </si>
  <si>
    <t>Person engaged</t>
  </si>
  <si>
    <t>ขนาดของสถานประกอบการ/</t>
  </si>
  <si>
    <t>ลูกจ้าง</t>
  </si>
  <si>
    <t>คนทำงาน</t>
  </si>
  <si>
    <t>Establishment, Person Engaged and Employee by Size of Establishment and Economic Activity: 2017</t>
  </si>
  <si>
    <t>Table</t>
  </si>
  <si>
    <t>สถานประกอบการ คนทำงาน และลูกจ้าง จำแนกตามขนาดของสถานประกอบการ และกิจกรรมทางเศรษฐกิจ พ.ศ. 2560</t>
  </si>
  <si>
    <t>ตาราง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</si>
</sst>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.00_ \ \ \ \ ;_(* \(#,##0.00\);_(* &quot;-&quot;_);_(@_)"/>
    <numFmt numFmtId="165" formatCode="_(* #,##0\ \ \ \ _);_(* \(#,##0\);_(* &quot;-&quot;_);_(@_)"/>
    <numFmt numFmtId="166" formatCode="_(* #,##0\ \ \ \ \ \ \ ;_(* \(#,##0\);_(* &quot;-&quot;_);_(@_)"/>
    <numFmt numFmtId="167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ordia New"/>
      <family val="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3"/>
      <color indexed="8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4"/>
      <name val="AngsanaUPC"/>
      <family val="1"/>
    </font>
    <font>
      <b/>
      <sz val="13"/>
      <color indexed="8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18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19" fillId="0" borderId="0" xfId="49" applyFont="1" applyBorder="1">
      <alignment/>
      <protection/>
    </xf>
    <xf numFmtId="0" fontId="19" fillId="0" borderId="0" xfId="49" applyFont="1">
      <alignment/>
      <protection/>
    </xf>
    <xf numFmtId="0" fontId="20" fillId="0" borderId="0" xfId="49" applyFont="1">
      <alignment/>
      <protection/>
    </xf>
    <xf numFmtId="0" fontId="20" fillId="0" borderId="0" xfId="49" applyFont="1" applyBorder="1" applyAlignment="1">
      <alignment vertical="center"/>
      <protection/>
    </xf>
    <xf numFmtId="0" fontId="20" fillId="0" borderId="0" xfId="49" applyFont="1" applyAlignment="1">
      <alignment vertical="center"/>
      <protection/>
    </xf>
    <xf numFmtId="0" fontId="21" fillId="0" borderId="0" xfId="49" applyFont="1" applyAlignment="1">
      <alignment vertical="center"/>
      <protection/>
    </xf>
    <xf numFmtId="0" fontId="21" fillId="0" borderId="0" xfId="49" applyFont="1" applyAlignment="1">
      <alignment/>
      <protection/>
    </xf>
    <xf numFmtId="0" fontId="20" fillId="0" borderId="10" xfId="49" applyFont="1" applyBorder="1" applyAlignment="1">
      <alignment vertical="center"/>
      <protection/>
    </xf>
    <xf numFmtId="0" fontId="20" fillId="0" borderId="11" xfId="49" applyFont="1" applyBorder="1" applyAlignment="1">
      <alignment vertical="center"/>
      <protection/>
    </xf>
    <xf numFmtId="0" fontId="20" fillId="0" borderId="12" xfId="49" applyFont="1" applyBorder="1" applyAlignment="1">
      <alignment vertical="center"/>
      <protection/>
    </xf>
    <xf numFmtId="0" fontId="20" fillId="0" borderId="0" xfId="49" applyFont="1" applyBorder="1" applyAlignment="1">
      <alignment/>
      <protection/>
    </xf>
    <xf numFmtId="0" fontId="22" fillId="0" borderId="0" xfId="49" applyFont="1" applyFill="1" applyBorder="1" applyAlignment="1">
      <alignment horizontal="left"/>
      <protection/>
    </xf>
    <xf numFmtId="0" fontId="20" fillId="0" borderId="13" xfId="49" applyFont="1" applyBorder="1" applyAlignment="1">
      <alignment/>
      <protection/>
    </xf>
    <xf numFmtId="164" fontId="20" fillId="0" borderId="13" xfId="49" applyNumberFormat="1" applyFont="1" applyBorder="1" applyAlignment="1">
      <alignment/>
      <protection/>
    </xf>
    <xf numFmtId="165" fontId="20" fillId="0" borderId="13" xfId="49" applyNumberFormat="1" applyFont="1" applyBorder="1" applyAlignment="1">
      <alignment/>
      <protection/>
    </xf>
    <xf numFmtId="166" fontId="20" fillId="0" borderId="13" xfId="49" applyNumberFormat="1" applyFont="1" applyBorder="1" applyAlignment="1">
      <alignment/>
      <protection/>
    </xf>
    <xf numFmtId="0" fontId="20" fillId="0" borderId="14" xfId="49" applyFont="1" applyBorder="1" applyAlignment="1">
      <alignment/>
      <protection/>
    </xf>
    <xf numFmtId="0" fontId="22" fillId="0" borderId="0" xfId="49" applyFont="1" applyFill="1" applyAlignment="1">
      <alignment horizontal="left"/>
      <protection/>
    </xf>
    <xf numFmtId="0" fontId="23" fillId="0" borderId="0" xfId="49" applyFont="1" applyBorder="1" applyAlignment="1">
      <alignment/>
      <protection/>
    </xf>
    <xf numFmtId="0" fontId="23" fillId="0" borderId="13" xfId="49" applyFont="1" applyBorder="1" applyAlignment="1">
      <alignment/>
      <protection/>
    </xf>
    <xf numFmtId="164" fontId="23" fillId="0" borderId="13" xfId="49" applyNumberFormat="1" applyFont="1" applyBorder="1" applyAlignment="1">
      <alignment/>
      <protection/>
    </xf>
    <xf numFmtId="165" fontId="23" fillId="0" borderId="13" xfId="49" applyNumberFormat="1" applyFont="1" applyBorder="1" applyAlignment="1">
      <alignment/>
      <protection/>
    </xf>
    <xf numFmtId="166" fontId="23" fillId="0" borderId="13" xfId="49" applyNumberFormat="1" applyFont="1" applyBorder="1" applyAlignment="1">
      <alignment/>
      <protection/>
    </xf>
    <xf numFmtId="0" fontId="23" fillId="0" borderId="14" xfId="49" applyFont="1" applyBorder="1" applyAlignment="1">
      <alignment/>
      <protection/>
    </xf>
    <xf numFmtId="0" fontId="23" fillId="0" borderId="0" xfId="49" applyFont="1" applyBorder="1" applyAlignment="1">
      <alignment horizontal="center"/>
      <protection/>
    </xf>
    <xf numFmtId="0" fontId="23" fillId="0" borderId="14" xfId="49" applyFont="1" applyBorder="1" applyAlignment="1">
      <alignment horizontal="center"/>
      <protection/>
    </xf>
    <xf numFmtId="0" fontId="23" fillId="0" borderId="0" xfId="49" applyFont="1" applyBorder="1" applyAlignment="1">
      <alignment horizontal="center"/>
      <protection/>
    </xf>
    <xf numFmtId="0" fontId="20" fillId="0" borderId="0" xfId="49" applyFont="1" applyBorder="1">
      <alignment/>
      <protection/>
    </xf>
    <xf numFmtId="0" fontId="20" fillId="0" borderId="10" xfId="49" applyFont="1" applyBorder="1">
      <alignment/>
      <protection/>
    </xf>
    <xf numFmtId="0" fontId="20" fillId="0" borderId="11" xfId="49" applyFont="1" applyBorder="1" applyAlignment="1">
      <alignment horizontal="center"/>
      <protection/>
    </xf>
    <xf numFmtId="0" fontId="20" fillId="0" borderId="15" xfId="49" applyFont="1" applyBorder="1" applyAlignment="1">
      <alignment horizontal="center"/>
      <protection/>
    </xf>
    <xf numFmtId="0" fontId="20" fillId="0" borderId="10" xfId="49" applyFont="1" applyBorder="1" applyAlignment="1">
      <alignment/>
      <protection/>
    </xf>
    <xf numFmtId="0" fontId="20" fillId="0" borderId="0" xfId="49" applyFont="1" applyBorder="1" applyAlignment="1">
      <alignment horizontal="center" vertical="center"/>
      <protection/>
    </xf>
    <xf numFmtId="0" fontId="20" fillId="0" borderId="13" xfId="49" applyFont="1" applyBorder="1" applyAlignment="1">
      <alignment horizontal="center"/>
      <protection/>
    </xf>
    <xf numFmtId="0" fontId="20" fillId="0" borderId="16" xfId="49" applyFont="1" applyBorder="1" applyAlignment="1">
      <alignment horizontal="center"/>
      <protection/>
    </xf>
    <xf numFmtId="0" fontId="20" fillId="0" borderId="14" xfId="49" applyFont="1" applyBorder="1" applyAlignment="1">
      <alignment horizontal="center" vertical="center"/>
      <protection/>
    </xf>
    <xf numFmtId="0" fontId="20" fillId="0" borderId="13" xfId="49" applyFont="1" applyBorder="1" applyAlignment="1">
      <alignment horizontal="center" vertical="center"/>
      <protection/>
    </xf>
    <xf numFmtId="0" fontId="20" fillId="0" borderId="10" xfId="49" applyFont="1" applyBorder="1" applyAlignment="1">
      <alignment horizontal="center"/>
      <protection/>
    </xf>
    <xf numFmtId="0" fontId="20" fillId="0" borderId="11" xfId="49" applyFont="1" applyBorder="1" applyAlignment="1">
      <alignment horizontal="center"/>
      <protection/>
    </xf>
    <xf numFmtId="0" fontId="20" fillId="0" borderId="17" xfId="49" applyFont="1" applyBorder="1">
      <alignment/>
      <protection/>
    </xf>
    <xf numFmtId="0" fontId="20" fillId="0" borderId="18" xfId="49" applyFont="1" applyBorder="1" applyAlignment="1">
      <alignment horizontal="center"/>
      <protection/>
    </xf>
    <xf numFmtId="0" fontId="20" fillId="0" borderId="17" xfId="49" applyFont="1" applyBorder="1" applyAlignment="1">
      <alignment horizontal="center"/>
      <protection/>
    </xf>
    <xf numFmtId="0" fontId="20" fillId="0" borderId="18" xfId="49" applyFont="1" applyBorder="1" applyAlignment="1">
      <alignment horizontal="center"/>
      <protection/>
    </xf>
    <xf numFmtId="0" fontId="20" fillId="0" borderId="17" xfId="49" applyFont="1" applyBorder="1" applyAlignment="1">
      <alignment/>
      <protection/>
    </xf>
    <xf numFmtId="0" fontId="23" fillId="0" borderId="0" xfId="49" applyFont="1" applyBorder="1">
      <alignment/>
      <protection/>
    </xf>
    <xf numFmtId="0" fontId="23" fillId="0" borderId="0" xfId="49" applyFont="1">
      <alignment/>
      <protection/>
    </xf>
    <xf numFmtId="0" fontId="24" fillId="0" borderId="0" xfId="49" applyFont="1">
      <alignment/>
      <protection/>
    </xf>
    <xf numFmtId="0" fontId="24" fillId="0" borderId="0" xfId="49" applyFont="1" applyAlignment="1">
      <alignment horizontal="left"/>
      <protection/>
    </xf>
    <xf numFmtId="0" fontId="24" fillId="0" borderId="0" xfId="49" applyFont="1" applyBorder="1">
      <alignment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Normal 2" xfId="35"/>
    <cellStyle name="Normal 3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เครื่องหมายจุลภาค 2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24</xdr:row>
      <xdr:rowOff>66675</xdr:rowOff>
    </xdr:from>
    <xdr:to>
      <xdr:col>14</xdr:col>
      <xdr:colOff>371475</xdr:colOff>
      <xdr:row>40</xdr:row>
      <xdr:rowOff>161925</xdr:rowOff>
    </xdr:to>
    <xdr:grpSp>
      <xdr:nvGrpSpPr>
        <xdr:cNvPr id="1" name="Group 9"/>
        <xdr:cNvGrpSpPr>
          <a:grpSpLocks/>
        </xdr:cNvGrpSpPr>
      </xdr:nvGrpSpPr>
      <xdr:grpSpPr>
        <a:xfrm>
          <a:off x="9610725" y="4171950"/>
          <a:ext cx="409575" cy="2552700"/>
          <a:chOff x="9391650" y="4067175"/>
          <a:chExt cx="409575" cy="2571753"/>
        </a:xfrm>
        <a:solidFill>
          <a:srgbClr val="FFFFFF"/>
        </a:solidFill>
      </xdr:grpSpPr>
      <xdr:grpSp>
        <xdr:nvGrpSpPr>
          <xdr:cNvPr id="2" name="Group 5"/>
          <xdr:cNvGrpSpPr>
            <a:grpSpLocks/>
          </xdr:cNvGrpSpPr>
        </xdr:nvGrpSpPr>
        <xdr:grpSpPr>
          <a:xfrm>
            <a:off x="9467831" y="6210088"/>
            <a:ext cx="333394" cy="428840"/>
            <a:chOff x="9591675" y="6219829"/>
            <a:chExt cx="333375" cy="428628"/>
          </a:xfrm>
          <a:solidFill>
            <a:srgbClr val="FFFFFF"/>
          </a:solidFill>
        </xdr:grpSpPr>
        <xdr:sp>
          <xdr:nvSpPr>
            <xdr:cNvPr id="3" name="Flowchart: Delay 12"/>
            <xdr:cNvSpPr>
              <a:spLocks/>
            </xdr:cNvSpPr>
          </xdr:nvSpPr>
          <xdr:spPr>
            <a:xfrm rot="5400000">
              <a:off x="9553671" y="6276944"/>
              <a:ext cx="409551" cy="333365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 vert="vert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TextBox 5"/>
            <xdr:cNvSpPr txBox="1">
              <a:spLocks noChangeArrowheads="1"/>
            </xdr:cNvSpPr>
          </xdr:nvSpPr>
          <xdr:spPr>
            <a:xfrm rot="5400000">
              <a:off x="9541753" y="6288838"/>
              <a:ext cx="428637" cy="29050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107</a:t>
              </a:r>
            </a:p>
          </xdr:txBody>
        </xdr:sp>
      </xdr:grpSp>
      <xdr:sp>
        <xdr:nvSpPr>
          <xdr:cNvPr id="5" name="Text Box 6"/>
          <xdr:cNvSpPr txBox="1">
            <a:spLocks noChangeArrowheads="1"/>
          </xdr:cNvSpPr>
        </xdr:nvSpPr>
        <xdr:spPr>
          <a:xfrm>
            <a:off x="9391650" y="4067175"/>
            <a:ext cx="352439" cy="21191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Industrial Statistics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2"/>
  <sheetViews>
    <sheetView showGridLines="0" tabSelected="1" zoomScalePageLayoutView="0" workbookViewId="0" topLeftCell="A1">
      <selection activeCell="C1" sqref="C1"/>
    </sheetView>
  </sheetViews>
  <sheetFormatPr defaultColWidth="9.140625" defaultRowHeight="15"/>
  <cols>
    <col min="1" max="1" width="1.7109375" style="2" customWidth="1"/>
    <col min="2" max="2" width="1.8515625" style="2" customWidth="1"/>
    <col min="3" max="3" width="6.00390625" style="2" customWidth="1"/>
    <col min="4" max="4" width="5.421875" style="2" customWidth="1"/>
    <col min="5" max="5" width="23.421875" style="2" customWidth="1"/>
    <col min="6" max="6" width="13.8515625" style="2" customWidth="1"/>
    <col min="7" max="10" width="11.7109375" style="2" customWidth="1"/>
    <col min="11" max="12" width="1.7109375" style="2" customWidth="1"/>
    <col min="13" max="13" width="41.28125" style="2" customWidth="1"/>
    <col min="14" max="14" width="0.85546875" style="1" customWidth="1"/>
    <col min="15" max="15" width="5.57421875" style="1" customWidth="1"/>
    <col min="16" max="16" width="9.140625" style="1" customWidth="1"/>
    <col min="17" max="16384" width="9.140625" style="1" customWidth="1"/>
  </cols>
  <sheetData>
    <row r="1" spans="1:13" s="49" customFormat="1" ht="18" customHeight="1">
      <c r="A1" s="47"/>
      <c r="B1" s="47" t="s">
        <v>77</v>
      </c>
      <c r="C1" s="47"/>
      <c r="D1" s="48">
        <v>12.1</v>
      </c>
      <c r="E1" s="47" t="s">
        <v>76</v>
      </c>
      <c r="F1" s="47"/>
      <c r="G1" s="47"/>
      <c r="H1" s="47"/>
      <c r="I1" s="47"/>
      <c r="J1" s="47"/>
      <c r="K1" s="47"/>
      <c r="L1" s="47"/>
      <c r="M1" s="47"/>
    </row>
    <row r="2" spans="1:13" s="45" customFormat="1" ht="15.75" customHeight="1">
      <c r="A2" s="46"/>
      <c r="B2" s="47" t="s">
        <v>75</v>
      </c>
      <c r="C2" s="47"/>
      <c r="D2" s="48">
        <v>12.1</v>
      </c>
      <c r="E2" s="47" t="s">
        <v>74</v>
      </c>
      <c r="F2" s="46"/>
      <c r="G2" s="46"/>
      <c r="H2" s="46"/>
      <c r="I2" s="46"/>
      <c r="J2" s="46"/>
      <c r="K2" s="46"/>
      <c r="L2" s="46"/>
      <c r="M2" s="46"/>
    </row>
    <row r="3" spans="1:13" ht="2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3" customFormat="1" ht="15" customHeight="1">
      <c r="A4" s="44"/>
      <c r="B4" s="44"/>
      <c r="C4" s="44"/>
      <c r="D4" s="44"/>
      <c r="E4" s="44"/>
      <c r="F4" s="41"/>
      <c r="G4" s="43" t="s">
        <v>73</v>
      </c>
      <c r="H4" s="42"/>
      <c r="I4" s="43" t="s">
        <v>72</v>
      </c>
      <c r="J4" s="42"/>
      <c r="K4" s="41"/>
      <c r="L4" s="40"/>
      <c r="M4" s="40"/>
      <c r="N4" s="28"/>
    </row>
    <row r="5" spans="1:14" s="3" customFormat="1" ht="13.5" customHeight="1">
      <c r="A5" s="33" t="s">
        <v>71</v>
      </c>
      <c r="B5" s="33"/>
      <c r="C5" s="33"/>
      <c r="D5" s="33"/>
      <c r="E5" s="36"/>
      <c r="F5" s="35"/>
      <c r="G5" s="39" t="s">
        <v>70</v>
      </c>
      <c r="H5" s="38"/>
      <c r="I5" s="39" t="s">
        <v>69</v>
      </c>
      <c r="J5" s="38"/>
      <c r="K5" s="37" t="s">
        <v>68</v>
      </c>
      <c r="L5" s="33"/>
      <c r="M5" s="33"/>
      <c r="N5" s="28"/>
    </row>
    <row r="6" spans="1:14" s="3" customFormat="1" ht="15" customHeight="1">
      <c r="A6" s="33" t="s">
        <v>37</v>
      </c>
      <c r="B6" s="33"/>
      <c r="C6" s="33"/>
      <c r="D6" s="33"/>
      <c r="E6" s="36"/>
      <c r="F6" s="35" t="s">
        <v>67</v>
      </c>
      <c r="G6" s="35" t="s">
        <v>66</v>
      </c>
      <c r="H6" s="35" t="s">
        <v>65</v>
      </c>
      <c r="I6" s="35" t="s">
        <v>66</v>
      </c>
      <c r="J6" s="34" t="s">
        <v>65</v>
      </c>
      <c r="K6" s="34"/>
      <c r="L6" s="33" t="s">
        <v>36</v>
      </c>
      <c r="M6" s="33"/>
      <c r="N6" s="28"/>
    </row>
    <row r="7" spans="1:14" s="3" customFormat="1" ht="12.75" customHeight="1">
      <c r="A7" s="32"/>
      <c r="B7" s="32"/>
      <c r="C7" s="32"/>
      <c r="D7" s="32"/>
      <c r="E7" s="32"/>
      <c r="F7" s="31" t="s">
        <v>64</v>
      </c>
      <c r="G7" s="31" t="s">
        <v>63</v>
      </c>
      <c r="H7" s="31" t="s">
        <v>62</v>
      </c>
      <c r="I7" s="31" t="s">
        <v>63</v>
      </c>
      <c r="J7" s="31" t="s">
        <v>62</v>
      </c>
      <c r="K7" s="30"/>
      <c r="L7" s="29"/>
      <c r="M7" s="29"/>
      <c r="N7" s="28"/>
    </row>
    <row r="8" spans="1:13" s="11" customFormat="1" ht="17.25" customHeight="1">
      <c r="A8" s="27" t="s">
        <v>61</v>
      </c>
      <c r="B8" s="27"/>
      <c r="C8" s="27"/>
      <c r="D8" s="27"/>
      <c r="E8" s="26"/>
      <c r="F8" s="23">
        <v>16106</v>
      </c>
      <c r="G8" s="22">
        <v>47055</v>
      </c>
      <c r="H8" s="21">
        <f>SUM(H10:H19)</f>
        <v>100.00000000000001</v>
      </c>
      <c r="I8" s="22">
        <f>SUM(I10:I19)</f>
        <v>21436</v>
      </c>
      <c r="J8" s="21">
        <f>SUM(J10:J19)</f>
        <v>99.99999999999999</v>
      </c>
      <c r="K8" s="13"/>
      <c r="L8" s="25" t="s">
        <v>60</v>
      </c>
      <c r="M8" s="25"/>
    </row>
    <row r="9" spans="1:11" s="19" customFormat="1" ht="16.5" customHeight="1">
      <c r="A9" s="19" t="s">
        <v>59</v>
      </c>
      <c r="E9" s="24"/>
      <c r="F9" s="23">
        <v>16106</v>
      </c>
      <c r="G9" s="22">
        <v>47055</v>
      </c>
      <c r="H9" s="21">
        <v>100.00000000000001</v>
      </c>
      <c r="I9" s="22">
        <v>21436</v>
      </c>
      <c r="J9" s="21">
        <v>99.99999999999999</v>
      </c>
      <c r="K9" s="20" t="s">
        <v>58</v>
      </c>
    </row>
    <row r="10" spans="2:12" s="11" customFormat="1" ht="12.75" customHeight="1">
      <c r="B10" s="11" t="s">
        <v>57</v>
      </c>
      <c r="E10" s="17"/>
      <c r="F10" s="16">
        <v>14832</v>
      </c>
      <c r="G10" s="15">
        <v>27597</v>
      </c>
      <c r="H10" s="14">
        <f>G10/G$8*100</f>
        <v>58.64839018170226</v>
      </c>
      <c r="I10" s="15">
        <v>6844</v>
      </c>
      <c r="J10" s="14">
        <f>I10/I$8*100</f>
        <v>31.927598432543387</v>
      </c>
      <c r="K10" s="13"/>
      <c r="L10" s="11" t="s">
        <v>56</v>
      </c>
    </row>
    <row r="11" spans="2:12" s="11" customFormat="1" ht="12.75" customHeight="1">
      <c r="B11" s="11" t="s">
        <v>55</v>
      </c>
      <c r="E11" s="17"/>
      <c r="F11" s="16">
        <v>757</v>
      </c>
      <c r="G11" s="15">
        <v>5542</v>
      </c>
      <c r="H11" s="14">
        <f>G11/G$8*100</f>
        <v>11.777706938688768</v>
      </c>
      <c r="I11" s="15">
        <v>3398</v>
      </c>
      <c r="J11" s="14">
        <f>I11/I$8*100</f>
        <v>15.851838029483112</v>
      </c>
      <c r="K11" s="13"/>
      <c r="L11" s="11" t="s">
        <v>54</v>
      </c>
    </row>
    <row r="12" spans="2:12" s="11" customFormat="1" ht="12.75" customHeight="1">
      <c r="B12" s="11" t="s">
        <v>53</v>
      </c>
      <c r="E12" s="17"/>
      <c r="F12" s="16">
        <v>231</v>
      </c>
      <c r="G12" s="15">
        <v>2895</v>
      </c>
      <c r="H12" s="14">
        <f>G12/G$8*100</f>
        <v>6.152374880459037</v>
      </c>
      <c r="I12" s="15">
        <v>1830</v>
      </c>
      <c r="J12" s="14">
        <f>I12/I$8*100</f>
        <v>8.537040492629222</v>
      </c>
      <c r="K12" s="13"/>
      <c r="L12" s="11" t="s">
        <v>52</v>
      </c>
    </row>
    <row r="13" spans="2:12" s="11" customFormat="1" ht="12.75" customHeight="1">
      <c r="B13" s="11" t="s">
        <v>51</v>
      </c>
      <c r="E13" s="17"/>
      <c r="F13" s="16">
        <v>82</v>
      </c>
      <c r="G13" s="15">
        <v>1467</v>
      </c>
      <c r="H13" s="14">
        <f>G13/G$8*100</f>
        <v>3.117628307299968</v>
      </c>
      <c r="I13" s="15">
        <v>1499</v>
      </c>
      <c r="J13" s="14">
        <f>I13/I$8*100</f>
        <v>6.992909124836723</v>
      </c>
      <c r="K13" s="13"/>
      <c r="L13" s="11" t="s">
        <v>50</v>
      </c>
    </row>
    <row r="14" spans="2:12" s="11" customFormat="1" ht="12.75" customHeight="1">
      <c r="B14" s="11" t="s">
        <v>49</v>
      </c>
      <c r="E14" s="17"/>
      <c r="F14" s="16">
        <v>67</v>
      </c>
      <c r="G14" s="15">
        <v>1520</v>
      </c>
      <c r="H14" s="14">
        <f>G14/G$8*100</f>
        <v>3.2302624588247792</v>
      </c>
      <c r="I14" s="15">
        <v>850</v>
      </c>
      <c r="J14" s="14">
        <f>I14/I$8*100</f>
        <v>3.9652920320955403</v>
      </c>
      <c r="K14" s="13"/>
      <c r="L14" s="11" t="s">
        <v>48</v>
      </c>
    </row>
    <row r="15" spans="2:12" s="11" customFormat="1" ht="12.75" customHeight="1">
      <c r="B15" s="11" t="s">
        <v>47</v>
      </c>
      <c r="E15" s="17"/>
      <c r="F15" s="16">
        <v>32</v>
      </c>
      <c r="G15" s="15">
        <v>898</v>
      </c>
      <c r="H15" s="14">
        <f>G15/G$8*100</f>
        <v>1.9084050579109553</v>
      </c>
      <c r="I15" s="15">
        <v>1053</v>
      </c>
      <c r="J15" s="14">
        <f>I15/I$8*100</f>
        <v>4.912297070348946</v>
      </c>
      <c r="K15" s="13"/>
      <c r="L15" s="11" t="s">
        <v>46</v>
      </c>
    </row>
    <row r="16" spans="2:12" s="11" customFormat="1" ht="12.75" customHeight="1">
      <c r="B16" s="11" t="s">
        <v>45</v>
      </c>
      <c r="E16" s="17"/>
      <c r="F16" s="16">
        <v>58</v>
      </c>
      <c r="G16" s="15">
        <v>2189</v>
      </c>
      <c r="H16" s="14">
        <f>G16/G$8*100</f>
        <v>4.6520029752417384</v>
      </c>
      <c r="I16" s="15">
        <v>1516</v>
      </c>
      <c r="J16" s="14">
        <f>I16/I$8*100</f>
        <v>7.072214965478634</v>
      </c>
      <c r="K16" s="13"/>
      <c r="L16" s="11" t="s">
        <v>44</v>
      </c>
    </row>
    <row r="17" spans="2:12" s="11" customFormat="1" ht="12.75" customHeight="1">
      <c r="B17" s="11" t="s">
        <v>43</v>
      </c>
      <c r="E17" s="17"/>
      <c r="F17" s="16">
        <v>31</v>
      </c>
      <c r="G17" s="15">
        <v>2204</v>
      </c>
      <c r="H17" s="14">
        <f>G17/G$8*100</f>
        <v>4.68388056529593</v>
      </c>
      <c r="I17" s="15">
        <v>2029</v>
      </c>
      <c r="J17" s="14">
        <f>I17/I$8*100</f>
        <v>9.46538533308453</v>
      </c>
      <c r="K17" s="13"/>
      <c r="L17" s="11" t="s">
        <v>42</v>
      </c>
    </row>
    <row r="18" spans="2:12" s="11" customFormat="1" ht="12.75" customHeight="1">
      <c r="B18" s="11" t="s">
        <v>41</v>
      </c>
      <c r="E18" s="17"/>
      <c r="F18" s="16">
        <v>11</v>
      </c>
      <c r="G18" s="15">
        <v>1396</v>
      </c>
      <c r="H18" s="14">
        <f>G18/G$8*100</f>
        <v>2.9667410477101264</v>
      </c>
      <c r="I18" s="15">
        <v>1274</v>
      </c>
      <c r="J18" s="14">
        <f>I18/I$8*100</f>
        <v>5.943272998693786</v>
      </c>
      <c r="K18" s="13"/>
      <c r="L18" s="11" t="s">
        <v>40</v>
      </c>
    </row>
    <row r="19" spans="2:12" s="11" customFormat="1" ht="12.75" customHeight="1">
      <c r="B19" s="11" t="s">
        <v>39</v>
      </c>
      <c r="E19" s="17"/>
      <c r="F19" s="16">
        <v>5</v>
      </c>
      <c r="G19" s="15">
        <v>1347</v>
      </c>
      <c r="H19" s="14">
        <f>G19/G$8*100</f>
        <v>2.862607586866433</v>
      </c>
      <c r="I19" s="15">
        <v>1143</v>
      </c>
      <c r="J19" s="14">
        <f>I19/I$8*100</f>
        <v>5.3321515208061205</v>
      </c>
      <c r="K19" s="13"/>
      <c r="L19" s="11" t="s">
        <v>38</v>
      </c>
    </row>
    <row r="20" spans="1:11" s="19" customFormat="1" ht="15.75" customHeight="1">
      <c r="A20" s="19" t="s">
        <v>37</v>
      </c>
      <c r="E20" s="24"/>
      <c r="F20" s="23">
        <f>SUM(F21:F37)</f>
        <v>16106</v>
      </c>
      <c r="G20" s="22">
        <f>SUM(G21:G37)</f>
        <v>47055</v>
      </c>
      <c r="H20" s="21">
        <f>SUM(H21:H37)</f>
        <v>100.00000000000001</v>
      </c>
      <c r="I20" s="22">
        <f>SUM(I21:I37)</f>
        <v>21436</v>
      </c>
      <c r="J20" s="21">
        <f>SUM(J21:J37)</f>
        <v>99.99999999999999</v>
      </c>
      <c r="K20" s="20" t="s">
        <v>36</v>
      </c>
    </row>
    <row r="21" spans="2:13" s="11" customFormat="1" ht="13.5" customHeight="1">
      <c r="B21" s="18" t="s">
        <v>35</v>
      </c>
      <c r="C21" s="18"/>
      <c r="E21" s="17"/>
      <c r="F21" s="16">
        <v>2082</v>
      </c>
      <c r="G21" s="15">
        <v>7197</v>
      </c>
      <c r="H21" s="14">
        <f>G21/G$20*100</f>
        <v>15.294867708001275</v>
      </c>
      <c r="I21" s="15">
        <v>3541</v>
      </c>
      <c r="J21" s="14">
        <f>I21/I$20*100</f>
        <v>16.518940100765068</v>
      </c>
      <c r="K21" s="13"/>
      <c r="L21" s="18" t="s">
        <v>34</v>
      </c>
      <c r="M21" s="18"/>
    </row>
    <row r="22" spans="2:13" s="11" customFormat="1" ht="13.5" customHeight="1">
      <c r="B22" s="18" t="s">
        <v>33</v>
      </c>
      <c r="C22" s="18"/>
      <c r="E22" s="17"/>
      <c r="F22" s="16">
        <v>4</v>
      </c>
      <c r="G22" s="15">
        <v>23</v>
      </c>
      <c r="H22" s="14">
        <f>G22/G$20*100</f>
        <v>0.04887897141642759</v>
      </c>
      <c r="I22" s="15">
        <v>18</v>
      </c>
      <c r="J22" s="14">
        <f>I22/I$20*100</f>
        <v>0.08397089009143498</v>
      </c>
      <c r="K22" s="13"/>
      <c r="L22" s="18" t="s">
        <v>32</v>
      </c>
      <c r="M22" s="18"/>
    </row>
    <row r="23" spans="2:13" s="11" customFormat="1" ht="13.5" customHeight="1">
      <c r="B23" s="18" t="s">
        <v>31</v>
      </c>
      <c r="C23" s="18"/>
      <c r="E23" s="17"/>
      <c r="F23" s="16">
        <v>108</v>
      </c>
      <c r="G23" s="15">
        <v>642</v>
      </c>
      <c r="H23" s="14">
        <f>G23/G$20*100</f>
        <v>1.3643608543194135</v>
      </c>
      <c r="I23" s="15">
        <v>475</v>
      </c>
      <c r="J23" s="14">
        <f>I23/I$20*100</f>
        <v>2.2158984885239783</v>
      </c>
      <c r="K23" s="13"/>
      <c r="L23" s="18" t="s">
        <v>30</v>
      </c>
      <c r="M23" s="18"/>
    </row>
    <row r="24" spans="2:13" s="11" customFormat="1" ht="13.5" customHeight="1">
      <c r="B24" s="18" t="s">
        <v>29</v>
      </c>
      <c r="C24" s="18"/>
      <c r="E24" s="17"/>
      <c r="F24" s="16">
        <v>1468</v>
      </c>
      <c r="G24" s="15">
        <v>4522</v>
      </c>
      <c r="H24" s="14">
        <f>G24/G$20*100</f>
        <v>9.610030815003718</v>
      </c>
      <c r="I24" s="15">
        <v>2399</v>
      </c>
      <c r="J24" s="14">
        <f>I24/I$20*100</f>
        <v>11.191453629408473</v>
      </c>
      <c r="K24" s="13"/>
      <c r="L24" s="18" t="s">
        <v>28</v>
      </c>
      <c r="M24" s="18"/>
    </row>
    <row r="25" spans="2:13" s="11" customFormat="1" ht="13.5" customHeight="1">
      <c r="B25" s="18"/>
      <c r="C25" s="18" t="s">
        <v>27</v>
      </c>
      <c r="E25" s="17"/>
      <c r="F25" s="16"/>
      <c r="G25" s="15"/>
      <c r="H25" s="14"/>
      <c r="I25" s="15"/>
      <c r="J25" s="14"/>
      <c r="K25" s="13"/>
      <c r="M25" s="11" t="s">
        <v>26</v>
      </c>
    </row>
    <row r="26" spans="2:12" s="11" customFormat="1" ht="13.5" customHeight="1">
      <c r="B26" s="18" t="s">
        <v>25</v>
      </c>
      <c r="C26" s="18"/>
      <c r="E26" s="17"/>
      <c r="F26" s="16">
        <v>673</v>
      </c>
      <c r="G26" s="15">
        <v>4521</v>
      </c>
      <c r="H26" s="14">
        <f>G26/G$20*100</f>
        <v>9.607905642333439</v>
      </c>
      <c r="I26" s="15">
        <v>3268</v>
      </c>
      <c r="J26" s="14">
        <f>I26/I$20*100</f>
        <v>15.245381601044972</v>
      </c>
      <c r="K26" s="13"/>
      <c r="L26" s="18" t="s">
        <v>24</v>
      </c>
    </row>
    <row r="27" spans="2:12" s="11" customFormat="1" ht="13.5" customHeight="1">
      <c r="B27" s="18" t="s">
        <v>23</v>
      </c>
      <c r="C27" s="18"/>
      <c r="E27" s="17"/>
      <c r="F27" s="16">
        <v>6299</v>
      </c>
      <c r="G27" s="15">
        <v>15220</v>
      </c>
      <c r="H27" s="14">
        <f>G27/G$20*100</f>
        <v>32.34512804165339</v>
      </c>
      <c r="I27" s="15">
        <v>4938</v>
      </c>
      <c r="J27" s="14">
        <f>I27/I$20*100</f>
        <v>23.03601418175033</v>
      </c>
      <c r="K27" s="13"/>
      <c r="L27" s="18" t="s">
        <v>22</v>
      </c>
    </row>
    <row r="28" spans="2:12" s="11" customFormat="1" ht="13.5" customHeight="1">
      <c r="B28" s="18" t="s">
        <v>21</v>
      </c>
      <c r="C28" s="18"/>
      <c r="E28" s="17"/>
      <c r="F28" s="16">
        <v>137</v>
      </c>
      <c r="G28" s="15">
        <v>346</v>
      </c>
      <c r="H28" s="14">
        <f>G28/G$20*100</f>
        <v>0.7353097439166932</v>
      </c>
      <c r="I28" s="15">
        <v>191</v>
      </c>
      <c r="J28" s="14">
        <f>I28/I$20*100</f>
        <v>0.8910244448591155</v>
      </c>
      <c r="K28" s="13"/>
      <c r="L28" s="18" t="s">
        <v>20</v>
      </c>
    </row>
    <row r="29" spans="2:12" s="11" customFormat="1" ht="13.5" customHeight="1">
      <c r="B29" s="18" t="s">
        <v>19</v>
      </c>
      <c r="C29" s="18"/>
      <c r="E29" s="17"/>
      <c r="F29" s="16">
        <v>319</v>
      </c>
      <c r="G29" s="15">
        <v>2478</v>
      </c>
      <c r="H29" s="14">
        <f>G29/G$20*100</f>
        <v>5.2661778769525025</v>
      </c>
      <c r="I29" s="15">
        <v>1856</v>
      </c>
      <c r="J29" s="14">
        <f>I29/I$20*100</f>
        <v>8.65833177831685</v>
      </c>
      <c r="K29" s="13"/>
      <c r="L29" s="18" t="s">
        <v>18</v>
      </c>
    </row>
    <row r="30" spans="2:12" s="11" customFormat="1" ht="13.5" customHeight="1">
      <c r="B30" s="18" t="s">
        <v>17</v>
      </c>
      <c r="C30" s="18"/>
      <c r="E30" s="17"/>
      <c r="F30" s="16">
        <v>2466</v>
      </c>
      <c r="G30" s="15">
        <v>6654</v>
      </c>
      <c r="H30" s="14">
        <f>G30/G$20*100</f>
        <v>14.14089894803953</v>
      </c>
      <c r="I30" s="15">
        <v>2576</v>
      </c>
      <c r="J30" s="14">
        <f>I30/I$20*100</f>
        <v>12.017167381974248</v>
      </c>
      <c r="K30" s="13"/>
      <c r="L30" s="18" t="s">
        <v>16</v>
      </c>
    </row>
    <row r="31" spans="2:12" s="11" customFormat="1" ht="13.5" customHeight="1">
      <c r="B31" s="18" t="s">
        <v>15</v>
      </c>
      <c r="C31" s="18"/>
      <c r="E31" s="17"/>
      <c r="F31" s="16">
        <v>96</v>
      </c>
      <c r="G31" s="15">
        <v>309</v>
      </c>
      <c r="H31" s="14">
        <f>G31/G$20*100</f>
        <v>0.6566783551163532</v>
      </c>
      <c r="I31" s="15">
        <v>170</v>
      </c>
      <c r="J31" s="14">
        <f>I31/I$20*100</f>
        <v>0.7930584064191081</v>
      </c>
      <c r="K31" s="13"/>
      <c r="L31" s="18" t="s">
        <v>14</v>
      </c>
    </row>
    <row r="32" spans="2:12" s="11" customFormat="1" ht="13.5" customHeight="1">
      <c r="B32" s="18" t="s">
        <v>13</v>
      </c>
      <c r="C32" s="18"/>
      <c r="E32" s="17"/>
      <c r="F32" s="16">
        <v>477</v>
      </c>
      <c r="G32" s="15">
        <v>812</v>
      </c>
      <c r="H32" s="14">
        <f>G32/G$20*100</f>
        <v>1.7256402082669215</v>
      </c>
      <c r="I32" s="15">
        <v>208</v>
      </c>
      <c r="J32" s="14">
        <f>I32/I$20*100</f>
        <v>0.9703302855010263</v>
      </c>
      <c r="K32" s="13"/>
      <c r="L32" s="18" t="s">
        <v>12</v>
      </c>
    </row>
    <row r="33" spans="2:12" s="11" customFormat="1" ht="13.5" customHeight="1">
      <c r="B33" s="18" t="s">
        <v>11</v>
      </c>
      <c r="C33" s="18"/>
      <c r="E33" s="17"/>
      <c r="F33" s="16">
        <v>111</v>
      </c>
      <c r="G33" s="15">
        <v>376</v>
      </c>
      <c r="H33" s="14">
        <f>G33/G$20*100</f>
        <v>0.799064924025077</v>
      </c>
      <c r="I33" s="15">
        <v>190</v>
      </c>
      <c r="J33" s="14">
        <f>I33/I$20*100</f>
        <v>0.8863593954095913</v>
      </c>
      <c r="K33" s="13"/>
      <c r="L33" s="18" t="s">
        <v>10</v>
      </c>
    </row>
    <row r="34" spans="2:12" s="11" customFormat="1" ht="13.5" customHeight="1">
      <c r="B34" s="18" t="s">
        <v>9</v>
      </c>
      <c r="C34" s="18"/>
      <c r="E34" s="17"/>
      <c r="F34" s="16">
        <v>157</v>
      </c>
      <c r="G34" s="15">
        <v>796</v>
      </c>
      <c r="H34" s="14">
        <f>G34/G$20*100</f>
        <v>1.69163744554245</v>
      </c>
      <c r="I34" s="15">
        <v>549</v>
      </c>
      <c r="J34" s="14">
        <f>I34/I$20*100</f>
        <v>2.5611121477887666</v>
      </c>
      <c r="K34" s="13"/>
      <c r="L34" s="18" t="s">
        <v>8</v>
      </c>
    </row>
    <row r="35" spans="2:12" s="11" customFormat="1" ht="13.5" customHeight="1">
      <c r="B35" s="18" t="s">
        <v>7</v>
      </c>
      <c r="C35" s="18"/>
      <c r="E35" s="17"/>
      <c r="F35" s="16">
        <v>191</v>
      </c>
      <c r="G35" s="15">
        <v>567</v>
      </c>
      <c r="H35" s="14">
        <f>G35/G$20*100</f>
        <v>1.204972904048454</v>
      </c>
      <c r="I35" s="15">
        <v>296</v>
      </c>
      <c r="J35" s="14">
        <f>I35/I$20*100</f>
        <v>1.3808546370591528</v>
      </c>
      <c r="K35" s="13"/>
      <c r="L35" s="18" t="s">
        <v>6</v>
      </c>
    </row>
    <row r="36" spans="2:12" s="11" customFormat="1" ht="13.5" customHeight="1">
      <c r="B36" s="18" t="s">
        <v>5</v>
      </c>
      <c r="C36" s="18"/>
      <c r="E36" s="17"/>
      <c r="F36" s="16">
        <v>1516</v>
      </c>
      <c r="G36" s="15">
        <v>2228</v>
      </c>
      <c r="H36" s="14">
        <f>G36/G$20*100</f>
        <v>4.734884709382638</v>
      </c>
      <c r="I36" s="15">
        <v>397</v>
      </c>
      <c r="J36" s="14">
        <f>I36/I$20*100</f>
        <v>1.8520246314610935</v>
      </c>
      <c r="K36" s="13"/>
      <c r="L36" s="18" t="s">
        <v>4</v>
      </c>
    </row>
    <row r="37" spans="2:12" s="11" customFormat="1" ht="13.5" customHeight="1">
      <c r="B37" s="18" t="s">
        <v>3</v>
      </c>
      <c r="C37" s="18"/>
      <c r="E37" s="17"/>
      <c r="F37" s="16">
        <v>2</v>
      </c>
      <c r="G37" s="15">
        <v>364</v>
      </c>
      <c r="H37" s="14">
        <f>G37/G$20*100</f>
        <v>0.7735628519817235</v>
      </c>
      <c r="I37" s="15">
        <v>364</v>
      </c>
      <c r="J37" s="14">
        <f>I37/I$20*100</f>
        <v>1.6980779996267963</v>
      </c>
      <c r="K37" s="13"/>
      <c r="L37" s="12" t="s">
        <v>2</v>
      </c>
    </row>
    <row r="38" spans="1:13" s="4" customFormat="1" ht="2.25" customHeight="1">
      <c r="A38" s="8"/>
      <c r="B38" s="8"/>
      <c r="C38" s="8"/>
      <c r="D38" s="8"/>
      <c r="E38" s="10"/>
      <c r="F38" s="9"/>
      <c r="G38" s="9"/>
      <c r="H38" s="9"/>
      <c r="I38" s="9"/>
      <c r="J38" s="9"/>
      <c r="K38" s="9"/>
      <c r="L38" s="8"/>
      <c r="M38" s="8"/>
    </row>
    <row r="39" spans="1:13" s="4" customFormat="1" ht="2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s="4" customFormat="1" ht="13.5" customHeight="1">
      <c r="A40" s="6"/>
      <c r="B40" s="7" t="s">
        <v>1</v>
      </c>
      <c r="C40" s="7"/>
      <c r="D40" s="7"/>
      <c r="E40" s="6"/>
      <c r="F40" s="5"/>
      <c r="G40" s="5"/>
      <c r="H40" s="5"/>
      <c r="I40" s="5"/>
      <c r="J40" s="5"/>
      <c r="K40" s="5"/>
      <c r="L40" s="5"/>
      <c r="M40" s="5"/>
    </row>
    <row r="41" spans="1:13" s="4" customFormat="1" ht="13.5" customHeight="1">
      <c r="A41" s="6"/>
      <c r="B41" s="7" t="s">
        <v>0</v>
      </c>
      <c r="C41" s="7"/>
      <c r="D41" s="7"/>
      <c r="E41" s="6"/>
      <c r="F41" s="5"/>
      <c r="G41" s="5"/>
      <c r="H41" s="5"/>
      <c r="I41" s="5"/>
      <c r="J41" s="5"/>
      <c r="K41" s="5"/>
      <c r="L41" s="5"/>
      <c r="M41" s="5"/>
    </row>
    <row r="42" spans="1:13" ht="18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</sheetData>
  <sheetProtection/>
  <mergeCells count="9">
    <mergeCell ref="A6:E6"/>
    <mergeCell ref="L6:M6"/>
    <mergeCell ref="A8:E8"/>
    <mergeCell ref="G4:H4"/>
    <mergeCell ref="I4:J4"/>
    <mergeCell ref="A5:E5"/>
    <mergeCell ref="G5:H5"/>
    <mergeCell ref="I5:J5"/>
    <mergeCell ref="K5:M5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2018-10-03T02:16:53Z</cp:lastPrinted>
  <dcterms:created xsi:type="dcterms:W3CDTF">2018-10-03T02:16:34Z</dcterms:created>
  <dcterms:modified xsi:type="dcterms:W3CDTF">2018-10-03T02:17:16Z</dcterms:modified>
  <cp:category/>
  <cp:version/>
  <cp:contentType/>
  <cp:contentStatus/>
</cp:coreProperties>
</file>