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7.1" sheetId="1" r:id="rId1"/>
  </sheets>
  <definedNames>
    <definedName name="_xlnm.Print_Area" localSheetId="0">'T-7.1'!$A$1:$AB$62</definedName>
  </definedNames>
  <calcPr calcId="125725"/>
</workbook>
</file>

<file path=xl/calcChain.xml><?xml version="1.0" encoding="utf-8"?>
<calcChain xmlns="http://schemas.openxmlformats.org/spreadsheetml/2006/main">
  <c r="E57" i="1"/>
  <c r="E56"/>
  <c r="E55"/>
  <c r="E54"/>
  <c r="E53"/>
  <c r="E52"/>
  <c r="E51"/>
  <c r="E50"/>
  <c r="E49"/>
  <c r="E48"/>
  <c r="E47"/>
  <c r="E46"/>
  <c r="E45"/>
  <c r="E44"/>
  <c r="E43"/>
  <c r="E42"/>
  <c r="E41"/>
  <c r="Z40"/>
  <c r="Y40"/>
  <c r="Y9" s="1"/>
  <c r="X40"/>
  <c r="X9" s="1"/>
  <c r="V40"/>
  <c r="U40"/>
  <c r="T40"/>
  <c r="S40"/>
  <c r="R40"/>
  <c r="Q40"/>
  <c r="P40"/>
  <c r="P9" s="1"/>
  <c r="O40"/>
  <c r="N40"/>
  <c r="M40"/>
  <c r="L40"/>
  <c r="K40"/>
  <c r="J40"/>
  <c r="I40"/>
  <c r="H40"/>
  <c r="H9" s="1"/>
  <c r="G40"/>
  <c r="E40" s="1"/>
  <c r="F40"/>
  <c r="E27"/>
  <c r="E26"/>
  <c r="E25"/>
  <c r="E24"/>
  <c r="E23"/>
  <c r="E22"/>
  <c r="E21"/>
  <c r="E20"/>
  <c r="E19"/>
  <c r="E18"/>
  <c r="E17"/>
  <c r="E16"/>
  <c r="E15"/>
  <c r="E14"/>
  <c r="E13"/>
  <c r="E12"/>
  <c r="E11"/>
  <c r="Z10"/>
  <c r="Y10"/>
  <c r="X10"/>
  <c r="W10"/>
  <c r="W9" s="1"/>
  <c r="V10"/>
  <c r="V9" s="1"/>
  <c r="U10"/>
  <c r="T10"/>
  <c r="S10"/>
  <c r="R10"/>
  <c r="Q10"/>
  <c r="P10"/>
  <c r="O10"/>
  <c r="O9" s="1"/>
  <c r="N10"/>
  <c r="N9" s="1"/>
  <c r="M10"/>
  <c r="L10"/>
  <c r="K10"/>
  <c r="J10"/>
  <c r="I10"/>
  <c r="H10"/>
  <c r="G10"/>
  <c r="G9" s="1"/>
  <c r="F10"/>
  <c r="E10" s="1"/>
  <c r="Z9"/>
  <c r="U9"/>
  <c r="T9"/>
  <c r="S9"/>
  <c r="R9"/>
  <c r="Q9"/>
  <c r="M9"/>
  <c r="L9"/>
  <c r="K9"/>
  <c r="J9"/>
  <c r="I9"/>
  <c r="F9" l="1"/>
  <c r="E9" s="1"/>
</calcChain>
</file>

<file path=xl/sharedStrings.xml><?xml version="1.0" encoding="utf-8"?>
<sst xmlns="http://schemas.openxmlformats.org/spreadsheetml/2006/main" count="202" uniqueCount="89">
  <si>
    <t>ตาราง</t>
  </si>
  <si>
    <t>ประชากรจากการทะเบียน จำแนกตามเพศ และหมวดอายุ เป็นรายอำเภอ พ.ศ. 2560</t>
  </si>
  <si>
    <t>Table</t>
  </si>
  <si>
    <t>Population from Registration Record by Sex, Age Group and District: 2017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</si>
  <si>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</si>
  <si>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</si>
  <si>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</si>
  <si>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</si>
  <si>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</si>
  <si>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</si>
  <si>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</si>
  <si>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</si>
  <si>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</si>
  <si>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</si>
  <si>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</si>
  <si>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</si>
  <si>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</si>
  <si>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</si>
  <si>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</si>
  <si>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</si>
  <si>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</si>
  <si>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</si>
  <si>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</si>
  <si>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</si>
  <si>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</si>
  <si>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</si>
  <si>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</si>
  <si>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</si>
  <si>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</si>
  <si>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</si>
  <si>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</si>
  <si>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</si>
  <si>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</si>
  <si>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</si>
  <si>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</si>
  <si>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</si>
  <si>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</si>
  <si>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</si>
  <si>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</si>
  <si>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</si>
  <si>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</si>
  <si>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</si>
  <si>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>in central house file</t>
  </si>
  <si>
    <t>รวมยอด</t>
  </si>
  <si>
    <t>ชาย</t>
  </si>
  <si>
    <t>Male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</si>
  <si>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</si>
  <si>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</si>
  <si>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</si>
  <si>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</si>
  <si>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</si>
  <si>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</si>
  <si>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</si>
  <si>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</si>
  <si>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</si>
  <si>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</si>
  <si>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</si>
  <si>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</si>
  <si>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</si>
  <si>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</si>
  <si>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</si>
  <si>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</si>
  <si>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</si>
  <si>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</si>
  <si>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</si>
  <si>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</si>
  <si>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</si>
  <si>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</si>
  <si>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</si>
  <si>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</si>
  <si>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</si>
  <si>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</si>
  <si>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</si>
  <si>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</si>
  <si>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</si>
  <si>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</si>
  <si>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</si>
  <si>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</si>
  <si>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</si>
  <si>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</si>
  <si>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</si>
  <si>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</si>
  <si>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</si>
  <si>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</si>
  <si>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</si>
  <si>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ประชากรจากการทะเบียน จำแนกตามเพศ และหมวดอายุ เป็นรายอำเภอ พ.ศ. 2560  (ต่อ)</t>
  </si>
  <si>
    <t>Population from Registration Record by Sex, Age Group and District: 2017  (Cont.)</t>
  </si>
  <si>
    <t>หญิง</t>
  </si>
  <si>
    <t>Femail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</si>
</sst>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b/>
      <sz val="8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9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/>
    <xf numFmtId="0" fontId="1" fillId="0" borderId="0" xfId="0" applyNumberFormat="1" applyFont="1" applyFill="1" applyAlignment="1"/>
    <xf numFmtId="0" fontId="3" fillId="0" borderId="0" xfId="0" applyFont="1" applyFill="1" applyBorder="1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8" xfId="0" quotePrefix="1" applyFont="1" applyFill="1" applyBorder="1" applyAlignment="1">
      <alignment horizontal="center" vertical="center" shrinkToFit="1"/>
    </xf>
    <xf numFmtId="0" fontId="5" fillId="0" borderId="9" xfId="0" quotePrefix="1" applyFont="1" applyFill="1" applyBorder="1" applyAlignment="1">
      <alignment horizontal="center" vertical="center" shrinkToFit="1"/>
    </xf>
    <xf numFmtId="0" fontId="5" fillId="0" borderId="0" xfId="0" quotePrefix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3" xfId="0" quotePrefix="1" applyFont="1" applyFill="1" applyBorder="1" applyAlignment="1">
      <alignment horizontal="center" vertical="center" shrinkToFit="1"/>
    </xf>
    <xf numFmtId="0" fontId="5" fillId="0" borderId="14" xfId="0" quotePrefix="1" applyFont="1" applyFill="1" applyBorder="1" applyAlignment="1">
      <alignment horizontal="center" vertical="center" shrinkToFit="1"/>
    </xf>
    <xf numFmtId="0" fontId="5" fillId="0" borderId="11" xfId="0" quotePrefix="1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" fontId="9" fillId="0" borderId="9" xfId="1" applyNumberFormat="1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right" vertical="center" indent="1"/>
    </xf>
    <xf numFmtId="0" fontId="11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3" fontId="5" fillId="0" borderId="9" xfId="1" applyNumberFormat="1" applyFont="1" applyFill="1" applyBorder="1" applyAlignment="1">
      <alignment horizontal="right" vertical="center"/>
    </xf>
    <xf numFmtId="3" fontId="5" fillId="0" borderId="9" xfId="0" applyNumberFormat="1" applyFont="1" applyFill="1" applyBorder="1" applyAlignment="1">
      <alignment horizontal="right" vertical="center"/>
    </xf>
    <xf numFmtId="3" fontId="5" fillId="0" borderId="7" xfId="0" applyNumberFormat="1" applyFont="1" applyFill="1" applyBorder="1" applyAlignment="1">
      <alignment horizontal="right" vertical="center"/>
    </xf>
    <xf numFmtId="3" fontId="5" fillId="0" borderId="8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3" fontId="5" fillId="0" borderId="0" xfId="1" applyNumberFormat="1" applyFont="1" applyFill="1" applyAlignment="1">
      <alignment horizontal="right" vertical="center"/>
    </xf>
    <xf numFmtId="3" fontId="5" fillId="0" borderId="0" xfId="1" applyNumberFormat="1" applyFont="1" applyFill="1" applyAlignment="1">
      <alignment horizontal="right" vertical="center" indent="1"/>
    </xf>
    <xf numFmtId="3" fontId="5" fillId="0" borderId="9" xfId="1" applyNumberFormat="1" applyFont="1" applyFill="1" applyBorder="1" applyAlignment="1">
      <alignment horizontal="right" vertical="center" indent="1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187" fontId="5" fillId="0" borderId="13" xfId="1" applyNumberFormat="1" applyFont="1" applyFill="1" applyBorder="1" applyAlignment="1">
      <alignment vertical="center"/>
    </xf>
    <xf numFmtId="187" fontId="5" fillId="0" borderId="14" xfId="1" applyNumberFormat="1" applyFont="1" applyFill="1" applyBorder="1" applyAlignment="1">
      <alignment vertical="center"/>
    </xf>
    <xf numFmtId="187" fontId="5" fillId="0" borderId="12" xfId="1" applyNumberFormat="1" applyFont="1" applyFill="1" applyBorder="1" applyAlignment="1">
      <alignment vertical="center"/>
    </xf>
    <xf numFmtId="187" fontId="5" fillId="0" borderId="11" xfId="1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3" fontId="9" fillId="0" borderId="8" xfId="1" applyNumberFormat="1" applyFont="1" applyFill="1" applyBorder="1" applyAlignment="1">
      <alignment horizontal="right" vertical="center"/>
    </xf>
    <xf numFmtId="3" fontId="5" fillId="0" borderId="8" xfId="1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0" fontId="6" fillId="0" borderId="11" xfId="0" applyFont="1" applyFill="1" applyBorder="1"/>
    <xf numFmtId="187" fontId="5" fillId="0" borderId="13" xfId="1" applyNumberFormat="1" applyFont="1" applyFill="1" applyBorder="1"/>
    <xf numFmtId="187" fontId="5" fillId="0" borderId="14" xfId="1" applyNumberFormat="1" applyFont="1" applyFill="1" applyBorder="1"/>
    <xf numFmtId="187" fontId="5" fillId="0" borderId="12" xfId="1" applyNumberFormat="1" applyFont="1" applyFill="1" applyBorder="1"/>
    <xf numFmtId="187" fontId="5" fillId="0" borderId="11" xfId="1" applyNumberFormat="1" applyFont="1" applyFill="1" applyBorder="1"/>
    <xf numFmtId="0" fontId="5" fillId="0" borderId="11" xfId="0" applyFont="1" applyFill="1" applyBorder="1"/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B61"/>
  <sheetViews>
    <sheetView tabSelected="1" view="pageBreakPreview" zoomScaleNormal="130" zoomScaleSheetLayoutView="100" workbookViewId="0">
      <selection activeCell="Q62" sqref="Q62"/>
    </sheetView>
  </sheetViews>
  <sheetFormatPr defaultColWidth="9.09765625" defaultRowHeight="18.75"/>
  <cols>
    <col min="1" max="1" width="1.296875" style="7" customWidth="1"/>
    <col min="2" max="2" width="5.8984375" style="7" customWidth="1"/>
    <col min="3" max="3" width="4.09765625" style="7" customWidth="1"/>
    <col min="4" max="4" width="2.296875" style="7" customWidth="1"/>
    <col min="5" max="5" width="7.3984375" style="7" bestFit="1" customWidth="1"/>
    <col min="6" max="9" width="4.59765625" style="7" customWidth="1"/>
    <col min="10" max="15" width="5" style="7" bestFit="1" customWidth="1"/>
    <col min="16" max="21" width="4.59765625" style="7" customWidth="1"/>
    <col min="22" max="22" width="5" style="7" bestFit="1" customWidth="1"/>
    <col min="23" max="23" width="6.09765625" style="7" customWidth="1"/>
    <col min="24" max="24" width="6.69921875" style="7" customWidth="1"/>
    <col min="25" max="25" width="7.69921875" style="7" customWidth="1"/>
    <col min="26" max="26" width="11.69921875" style="7" customWidth="1"/>
    <col min="27" max="27" width="1.296875" style="7" customWidth="1"/>
    <col min="28" max="28" width="13.69921875" style="7" customWidth="1"/>
    <col min="29" max="29" width="2.296875" style="7" customWidth="1"/>
    <col min="30" max="30" width="4.09765625" style="7" customWidth="1"/>
    <col min="31" max="16384" width="9.09765625" style="7"/>
  </cols>
  <sheetData>
    <row r="1" spans="1:28" s="1" customFormat="1" ht="21" customHeight="1">
      <c r="B1" s="1" t="s">
        <v>0</v>
      </c>
      <c r="C1" s="2">
        <v>7.1</v>
      </c>
      <c r="D1" s="1" t="s">
        <v>1</v>
      </c>
    </row>
    <row r="2" spans="1:28" s="3" customFormat="1">
      <c r="B2" s="4" t="s">
        <v>2</v>
      </c>
      <c r="C2" s="2">
        <v>7.1</v>
      </c>
      <c r="D2" s="5" t="s">
        <v>3</v>
      </c>
      <c r="E2" s="1"/>
    </row>
    <row r="3" spans="1:28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6" customFormat="1" ht="18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3"/>
      <c r="AA4" s="14" t="s">
        <v>6</v>
      </c>
      <c r="AB4" s="15"/>
    </row>
    <row r="5" spans="1:28" s="16" customFormat="1" ht="13.5">
      <c r="A5" s="17"/>
      <c r="B5" s="17"/>
      <c r="C5" s="17"/>
      <c r="D5" s="18"/>
      <c r="E5" s="19"/>
      <c r="F5" s="20"/>
      <c r="G5" s="21"/>
      <c r="H5" s="22"/>
      <c r="I5" s="21"/>
      <c r="J5" s="22"/>
      <c r="K5" s="21"/>
      <c r="L5" s="22"/>
      <c r="M5" s="21"/>
      <c r="N5" s="22"/>
      <c r="O5" s="21"/>
      <c r="P5" s="22"/>
      <c r="Q5" s="21"/>
      <c r="R5" s="22"/>
      <c r="S5" s="21"/>
      <c r="T5" s="22"/>
      <c r="U5" s="21"/>
      <c r="V5" s="23" t="s">
        <v>7</v>
      </c>
      <c r="W5" s="24"/>
      <c r="X5" s="23" t="s">
        <v>8</v>
      </c>
      <c r="Y5" s="23" t="s">
        <v>9</v>
      </c>
      <c r="Z5" s="23" t="s">
        <v>10</v>
      </c>
      <c r="AA5" s="25"/>
      <c r="AB5" s="26"/>
    </row>
    <row r="6" spans="1:28" s="16" customFormat="1" ht="13.5">
      <c r="A6" s="17"/>
      <c r="B6" s="17"/>
      <c r="C6" s="17"/>
      <c r="D6" s="18"/>
      <c r="E6" s="27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9" t="s">
        <v>11</v>
      </c>
      <c r="W6" s="24"/>
      <c r="X6" s="30" t="s">
        <v>12</v>
      </c>
      <c r="Y6" s="30" t="s">
        <v>13</v>
      </c>
      <c r="Z6" s="30" t="s">
        <v>14</v>
      </c>
      <c r="AA6" s="25"/>
      <c r="AB6" s="26"/>
    </row>
    <row r="7" spans="1:28" s="16" customFormat="1" ht="13.5">
      <c r="A7" s="17"/>
      <c r="B7" s="17"/>
      <c r="C7" s="17"/>
      <c r="D7" s="18"/>
      <c r="E7" s="27" t="s">
        <v>15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30" t="s">
        <v>16</v>
      </c>
      <c r="W7" s="24" t="s">
        <v>17</v>
      </c>
      <c r="X7" s="30" t="s">
        <v>18</v>
      </c>
      <c r="Y7" s="30" t="s">
        <v>19</v>
      </c>
      <c r="Z7" s="30" t="s">
        <v>20</v>
      </c>
      <c r="AA7" s="25"/>
      <c r="AB7" s="26"/>
    </row>
    <row r="8" spans="1:28" s="16" customFormat="1" ht="13.5">
      <c r="A8" s="31"/>
      <c r="B8" s="31"/>
      <c r="C8" s="31"/>
      <c r="D8" s="32"/>
      <c r="E8" s="33" t="s">
        <v>21</v>
      </c>
      <c r="F8" s="34" t="s">
        <v>22</v>
      </c>
      <c r="G8" s="35" t="s">
        <v>23</v>
      </c>
      <c r="H8" s="36" t="s">
        <v>24</v>
      </c>
      <c r="I8" s="35" t="s">
        <v>25</v>
      </c>
      <c r="J8" s="36" t="s">
        <v>26</v>
      </c>
      <c r="K8" s="35" t="s">
        <v>27</v>
      </c>
      <c r="L8" s="36" t="s">
        <v>28</v>
      </c>
      <c r="M8" s="35" t="s">
        <v>29</v>
      </c>
      <c r="N8" s="36" t="s">
        <v>30</v>
      </c>
      <c r="O8" s="35" t="s">
        <v>31</v>
      </c>
      <c r="P8" s="36" t="s">
        <v>32</v>
      </c>
      <c r="Q8" s="35" t="s">
        <v>33</v>
      </c>
      <c r="R8" s="36" t="s">
        <v>34</v>
      </c>
      <c r="S8" s="35" t="s">
        <v>35</v>
      </c>
      <c r="T8" s="36" t="s">
        <v>36</v>
      </c>
      <c r="U8" s="35" t="s">
        <v>37</v>
      </c>
      <c r="V8" s="37" t="s">
        <v>38</v>
      </c>
      <c r="W8" s="38" t="s">
        <v>39</v>
      </c>
      <c r="X8" s="37" t="s">
        <v>40</v>
      </c>
      <c r="Y8" s="37" t="s">
        <v>41</v>
      </c>
      <c r="Z8" s="37" t="s">
        <v>42</v>
      </c>
      <c r="AA8" s="39"/>
      <c r="AB8" s="40"/>
    </row>
    <row r="9" spans="1:28" s="46" customFormat="1" ht="22.5" customHeight="1">
      <c r="A9" s="41" t="s">
        <v>43</v>
      </c>
      <c r="B9" s="41"/>
      <c r="C9" s="41"/>
      <c r="D9" s="41"/>
      <c r="E9" s="42">
        <f>SUM(F9:Z9)</f>
        <v>1397180</v>
      </c>
      <c r="F9" s="43">
        <f>F10+F40</f>
        <v>75256</v>
      </c>
      <c r="G9" s="43">
        <f t="shared" ref="G9:Z9" si="0">G10+G40</f>
        <v>86339</v>
      </c>
      <c r="H9" s="43">
        <f t="shared" si="0"/>
        <v>89391</v>
      </c>
      <c r="I9" s="43">
        <f t="shared" si="0"/>
        <v>96017</v>
      </c>
      <c r="J9" s="43">
        <f t="shared" si="0"/>
        <v>106477</v>
      </c>
      <c r="K9" s="43">
        <f t="shared" si="0"/>
        <v>101472</v>
      </c>
      <c r="L9" s="43">
        <f t="shared" si="0"/>
        <v>102327</v>
      </c>
      <c r="M9" s="43">
        <f t="shared" si="0"/>
        <v>109637</v>
      </c>
      <c r="N9" s="43">
        <f t="shared" si="0"/>
        <v>111826</v>
      </c>
      <c r="O9" s="43">
        <f t="shared" si="0"/>
        <v>109302</v>
      </c>
      <c r="P9" s="43">
        <f t="shared" si="0"/>
        <v>96891</v>
      </c>
      <c r="Q9" s="43">
        <f t="shared" si="0"/>
        <v>80706</v>
      </c>
      <c r="R9" s="43">
        <f t="shared" si="0"/>
        <v>62142</v>
      </c>
      <c r="S9" s="43">
        <f t="shared" si="0"/>
        <v>52552</v>
      </c>
      <c r="T9" s="43">
        <f t="shared" si="0"/>
        <v>36529</v>
      </c>
      <c r="U9" s="43">
        <f t="shared" si="0"/>
        <v>27354</v>
      </c>
      <c r="V9" s="43">
        <f t="shared" si="0"/>
        <v>30418</v>
      </c>
      <c r="W9" s="44">
        <f>W10</f>
        <v>1</v>
      </c>
      <c r="X9" s="44">
        <f t="shared" si="0"/>
        <v>1112</v>
      </c>
      <c r="Y9" s="44">
        <f t="shared" si="0"/>
        <v>2098</v>
      </c>
      <c r="Z9" s="44">
        <f t="shared" si="0"/>
        <v>19333</v>
      </c>
      <c r="AA9" s="45" t="s">
        <v>21</v>
      </c>
      <c r="AB9" s="45"/>
    </row>
    <row r="10" spans="1:28" s="46" customFormat="1" ht="18.75" customHeight="1">
      <c r="B10" s="46" t="s">
        <v>44</v>
      </c>
      <c r="E10" s="42">
        <f t="shared" ref="E10:E27" si="1">SUM(F10:Z10)</f>
        <v>697402</v>
      </c>
      <c r="F10" s="43">
        <f>SUM(F11:F27)</f>
        <v>38592</v>
      </c>
      <c r="G10" s="43">
        <f t="shared" ref="G10:Z10" si="2">SUM(G11:G27)</f>
        <v>44283</v>
      </c>
      <c r="H10" s="43">
        <f t="shared" si="2"/>
        <v>45989</v>
      </c>
      <c r="I10" s="43">
        <f t="shared" si="2"/>
        <v>49822</v>
      </c>
      <c r="J10" s="43">
        <f t="shared" si="2"/>
        <v>53799</v>
      </c>
      <c r="K10" s="43">
        <f t="shared" si="2"/>
        <v>52094</v>
      </c>
      <c r="L10" s="43">
        <f t="shared" si="2"/>
        <v>53189</v>
      </c>
      <c r="M10" s="43">
        <f t="shared" si="2"/>
        <v>56352</v>
      </c>
      <c r="N10" s="43">
        <f t="shared" si="2"/>
        <v>56685</v>
      </c>
      <c r="O10" s="43">
        <f t="shared" si="2"/>
        <v>54504</v>
      </c>
      <c r="P10" s="43">
        <f t="shared" si="2"/>
        <v>47099</v>
      </c>
      <c r="Q10" s="43">
        <f t="shared" si="2"/>
        <v>38772</v>
      </c>
      <c r="R10" s="43">
        <f t="shared" si="2"/>
        <v>29100</v>
      </c>
      <c r="S10" s="43">
        <f t="shared" si="2"/>
        <v>24180</v>
      </c>
      <c r="T10" s="43">
        <f t="shared" si="2"/>
        <v>16076</v>
      </c>
      <c r="U10" s="43">
        <f t="shared" si="2"/>
        <v>11736</v>
      </c>
      <c r="V10" s="43">
        <f t="shared" si="2"/>
        <v>12250</v>
      </c>
      <c r="W10" s="44">
        <f t="shared" si="2"/>
        <v>1</v>
      </c>
      <c r="X10" s="44">
        <f t="shared" si="2"/>
        <v>749</v>
      </c>
      <c r="Y10" s="44">
        <f t="shared" si="2"/>
        <v>1468</v>
      </c>
      <c r="Z10" s="44">
        <f t="shared" si="2"/>
        <v>10662</v>
      </c>
      <c r="AA10" s="47"/>
      <c r="AB10" s="47" t="s">
        <v>45</v>
      </c>
    </row>
    <row r="11" spans="1:28" s="49" customFormat="1" ht="18.75" customHeight="1">
      <c r="A11" s="48" t="s">
        <v>46</v>
      </c>
      <c r="E11" s="50">
        <f>SUM(F11:Z11)</f>
        <v>129717</v>
      </c>
      <c r="F11" s="51">
        <v>7151</v>
      </c>
      <c r="G11" s="52">
        <v>8203</v>
      </c>
      <c r="H11" s="53">
        <v>8534</v>
      </c>
      <c r="I11" s="51">
        <v>9056</v>
      </c>
      <c r="J11" s="52">
        <v>10193</v>
      </c>
      <c r="K11" s="54">
        <v>9318</v>
      </c>
      <c r="L11" s="51">
        <v>9139</v>
      </c>
      <c r="M11" s="54">
        <v>9712</v>
      </c>
      <c r="N11" s="53">
        <v>9864</v>
      </c>
      <c r="O11" s="51">
        <v>9733</v>
      </c>
      <c r="P11" s="52">
        <v>8580</v>
      </c>
      <c r="Q11" s="50">
        <v>7427</v>
      </c>
      <c r="R11" s="55">
        <v>5374</v>
      </c>
      <c r="S11" s="50">
        <v>4730</v>
      </c>
      <c r="T11" s="55">
        <v>3232</v>
      </c>
      <c r="U11" s="50">
        <v>2385</v>
      </c>
      <c r="V11" s="50">
        <v>2647</v>
      </c>
      <c r="W11" s="56" t="s">
        <v>47</v>
      </c>
      <c r="X11" s="57">
        <v>328</v>
      </c>
      <c r="Y11" s="57">
        <v>327</v>
      </c>
      <c r="Z11" s="57">
        <v>3784</v>
      </c>
      <c r="AA11" s="58" t="s">
        <v>48</v>
      </c>
      <c r="AB11" s="59"/>
    </row>
    <row r="12" spans="1:28" s="49" customFormat="1" ht="18.75" customHeight="1">
      <c r="A12" s="58" t="s">
        <v>49</v>
      </c>
      <c r="E12" s="50">
        <f t="shared" si="1"/>
        <v>36116</v>
      </c>
      <c r="F12" s="51">
        <v>1931</v>
      </c>
      <c r="G12" s="52">
        <v>2258</v>
      </c>
      <c r="H12" s="53">
        <v>2338</v>
      </c>
      <c r="I12" s="51">
        <v>2642</v>
      </c>
      <c r="J12" s="52">
        <v>2870</v>
      </c>
      <c r="K12" s="54">
        <v>2708</v>
      </c>
      <c r="L12" s="51">
        <v>2748</v>
      </c>
      <c r="M12" s="54">
        <v>2909</v>
      </c>
      <c r="N12" s="53">
        <v>3254</v>
      </c>
      <c r="O12" s="51">
        <v>2966</v>
      </c>
      <c r="P12" s="52">
        <v>2518</v>
      </c>
      <c r="Q12" s="50">
        <v>1992</v>
      </c>
      <c r="R12" s="55">
        <v>1555</v>
      </c>
      <c r="S12" s="50">
        <v>1268</v>
      </c>
      <c r="T12" s="55">
        <v>868</v>
      </c>
      <c r="U12" s="50">
        <v>582</v>
      </c>
      <c r="V12" s="50">
        <v>507</v>
      </c>
      <c r="W12" s="56" t="s">
        <v>47</v>
      </c>
      <c r="X12" s="57">
        <v>9</v>
      </c>
      <c r="Y12" s="57">
        <v>33</v>
      </c>
      <c r="Z12" s="57">
        <v>160</v>
      </c>
      <c r="AA12" s="58" t="s">
        <v>50</v>
      </c>
      <c r="AB12" s="59"/>
    </row>
    <row r="13" spans="1:28" s="49" customFormat="1" ht="18.75" customHeight="1">
      <c r="A13" s="48" t="s">
        <v>51</v>
      </c>
      <c r="E13" s="50">
        <f t="shared" si="1"/>
        <v>48639</v>
      </c>
      <c r="F13" s="51">
        <v>2573</v>
      </c>
      <c r="G13" s="52">
        <v>2925</v>
      </c>
      <c r="H13" s="53">
        <v>3031</v>
      </c>
      <c r="I13" s="51">
        <v>3353</v>
      </c>
      <c r="J13" s="52">
        <v>3648</v>
      </c>
      <c r="K13" s="54">
        <v>3488</v>
      </c>
      <c r="L13" s="51">
        <v>3509</v>
      </c>
      <c r="M13" s="54">
        <v>3988</v>
      </c>
      <c r="N13" s="53">
        <v>4323</v>
      </c>
      <c r="O13" s="51">
        <v>3849</v>
      </c>
      <c r="P13" s="52">
        <v>3247</v>
      </c>
      <c r="Q13" s="50">
        <v>2666</v>
      </c>
      <c r="R13" s="55">
        <v>2131</v>
      </c>
      <c r="S13" s="50">
        <v>1981</v>
      </c>
      <c r="T13" s="55">
        <v>1308</v>
      </c>
      <c r="U13" s="50">
        <v>1032</v>
      </c>
      <c r="V13" s="50">
        <v>1121</v>
      </c>
      <c r="W13" s="56" t="s">
        <v>47</v>
      </c>
      <c r="X13" s="57">
        <v>22</v>
      </c>
      <c r="Y13" s="57">
        <v>125</v>
      </c>
      <c r="Z13" s="57">
        <v>319</v>
      </c>
      <c r="AA13" s="58" t="s">
        <v>52</v>
      </c>
      <c r="AB13" s="59"/>
    </row>
    <row r="14" spans="1:28" s="49" customFormat="1" ht="18.75" customHeight="1">
      <c r="A14" s="48" t="s">
        <v>53</v>
      </c>
      <c r="E14" s="50">
        <f t="shared" si="1"/>
        <v>30248</v>
      </c>
      <c r="F14" s="51">
        <v>1611</v>
      </c>
      <c r="G14" s="52">
        <v>1740</v>
      </c>
      <c r="H14" s="53">
        <v>1923</v>
      </c>
      <c r="I14" s="51">
        <v>2041</v>
      </c>
      <c r="J14" s="52">
        <v>2312</v>
      </c>
      <c r="K14" s="54">
        <v>2222</v>
      </c>
      <c r="L14" s="51">
        <v>2248</v>
      </c>
      <c r="M14" s="54">
        <v>2389</v>
      </c>
      <c r="N14" s="53">
        <v>2364</v>
      </c>
      <c r="O14" s="51">
        <v>2382</v>
      </c>
      <c r="P14" s="52">
        <v>2112</v>
      </c>
      <c r="Q14" s="50">
        <v>1689</v>
      </c>
      <c r="R14" s="55">
        <v>1323</v>
      </c>
      <c r="S14" s="50">
        <v>1132</v>
      </c>
      <c r="T14" s="55">
        <v>758</v>
      </c>
      <c r="U14" s="50">
        <v>585</v>
      </c>
      <c r="V14" s="50">
        <v>721</v>
      </c>
      <c r="W14" s="56" t="s">
        <v>47</v>
      </c>
      <c r="X14" s="57">
        <v>12</v>
      </c>
      <c r="Y14" s="57">
        <v>54</v>
      </c>
      <c r="Z14" s="57">
        <v>630</v>
      </c>
      <c r="AA14" s="58" t="s">
        <v>54</v>
      </c>
      <c r="AB14" s="59"/>
    </row>
    <row r="15" spans="1:28" s="49" customFormat="1" ht="18.75" customHeight="1">
      <c r="A15" s="48" t="s">
        <v>55</v>
      </c>
      <c r="E15" s="50">
        <f t="shared" si="1"/>
        <v>77909</v>
      </c>
      <c r="F15" s="51">
        <v>4413</v>
      </c>
      <c r="G15" s="52">
        <v>4992</v>
      </c>
      <c r="H15" s="53">
        <v>5028</v>
      </c>
      <c r="I15" s="51">
        <v>5656</v>
      </c>
      <c r="J15" s="52">
        <v>6117</v>
      </c>
      <c r="K15" s="54">
        <v>5755</v>
      </c>
      <c r="L15" s="51">
        <v>5658</v>
      </c>
      <c r="M15" s="54">
        <v>5853</v>
      </c>
      <c r="N15" s="53">
        <v>5890</v>
      </c>
      <c r="O15" s="51">
        <v>5943</v>
      </c>
      <c r="P15" s="52">
        <v>5228</v>
      </c>
      <c r="Q15" s="50">
        <v>4294</v>
      </c>
      <c r="R15" s="55">
        <v>3174</v>
      </c>
      <c r="S15" s="50">
        <v>2598</v>
      </c>
      <c r="T15" s="55">
        <v>1716</v>
      </c>
      <c r="U15" s="50">
        <v>1237</v>
      </c>
      <c r="V15" s="50">
        <v>1375</v>
      </c>
      <c r="W15" s="56">
        <v>1</v>
      </c>
      <c r="X15" s="57">
        <v>133</v>
      </c>
      <c r="Y15" s="57">
        <v>232</v>
      </c>
      <c r="Z15" s="57">
        <v>2616</v>
      </c>
      <c r="AA15" s="58" t="s">
        <v>56</v>
      </c>
      <c r="AB15" s="59"/>
    </row>
    <row r="16" spans="1:28" s="49" customFormat="1" ht="18.75" customHeight="1">
      <c r="A16" s="48" t="s">
        <v>57</v>
      </c>
      <c r="E16" s="50">
        <f t="shared" si="1"/>
        <v>30957</v>
      </c>
      <c r="F16" s="51">
        <v>1979</v>
      </c>
      <c r="G16" s="52">
        <v>2136</v>
      </c>
      <c r="H16" s="53">
        <v>2187</v>
      </c>
      <c r="I16" s="51">
        <v>2262</v>
      </c>
      <c r="J16" s="52">
        <v>2222</v>
      </c>
      <c r="K16" s="54">
        <v>2343</v>
      </c>
      <c r="L16" s="51">
        <v>2482</v>
      </c>
      <c r="M16" s="54">
        <v>2611</v>
      </c>
      <c r="N16" s="53">
        <v>2484</v>
      </c>
      <c r="O16" s="51">
        <v>2227</v>
      </c>
      <c r="P16" s="52">
        <v>1954</v>
      </c>
      <c r="Q16" s="50">
        <v>1684</v>
      </c>
      <c r="R16" s="55">
        <v>1191</v>
      </c>
      <c r="S16" s="50">
        <v>883</v>
      </c>
      <c r="T16" s="55">
        <v>587</v>
      </c>
      <c r="U16" s="50">
        <v>366</v>
      </c>
      <c r="V16" s="50">
        <v>466</v>
      </c>
      <c r="W16" s="56" t="s">
        <v>47</v>
      </c>
      <c r="X16" s="57">
        <v>27</v>
      </c>
      <c r="Y16" s="57">
        <v>50</v>
      </c>
      <c r="Z16" s="57">
        <v>816</v>
      </c>
      <c r="AA16" s="58" t="s">
        <v>58</v>
      </c>
      <c r="AB16" s="59"/>
    </row>
    <row r="17" spans="1:28" s="49" customFormat="1" ht="18.75" customHeight="1">
      <c r="A17" s="48" t="s">
        <v>59</v>
      </c>
      <c r="E17" s="50">
        <f t="shared" si="1"/>
        <v>46913</v>
      </c>
      <c r="F17" s="51">
        <v>2389</v>
      </c>
      <c r="G17" s="52">
        <v>2858</v>
      </c>
      <c r="H17" s="60">
        <v>2903</v>
      </c>
      <c r="I17" s="51">
        <v>3191</v>
      </c>
      <c r="J17" s="60">
        <v>3641</v>
      </c>
      <c r="K17" s="51">
        <v>3612</v>
      </c>
      <c r="L17" s="51">
        <v>3693</v>
      </c>
      <c r="M17" s="51">
        <v>3884</v>
      </c>
      <c r="N17" s="51">
        <v>4141</v>
      </c>
      <c r="O17" s="51">
        <v>3886</v>
      </c>
      <c r="P17" s="60">
        <v>3294</v>
      </c>
      <c r="Q17" s="50">
        <v>2544</v>
      </c>
      <c r="R17" s="55">
        <v>1991</v>
      </c>
      <c r="S17" s="50">
        <v>1621</v>
      </c>
      <c r="T17" s="55">
        <v>1070</v>
      </c>
      <c r="U17" s="50">
        <v>727</v>
      </c>
      <c r="V17" s="50">
        <v>697</v>
      </c>
      <c r="W17" s="56" t="s">
        <v>47</v>
      </c>
      <c r="X17" s="57">
        <v>22</v>
      </c>
      <c r="Y17" s="57">
        <v>64</v>
      </c>
      <c r="Z17" s="57">
        <v>685</v>
      </c>
      <c r="AA17" s="58" t="s">
        <v>60</v>
      </c>
      <c r="AB17" s="59"/>
    </row>
    <row r="18" spans="1:28" s="49" customFormat="1" ht="18.75" customHeight="1">
      <c r="A18" s="48" t="s">
        <v>61</v>
      </c>
      <c r="E18" s="50">
        <f t="shared" si="1"/>
        <v>22376</v>
      </c>
      <c r="F18" s="51">
        <v>1089</v>
      </c>
      <c r="G18" s="52">
        <v>1299</v>
      </c>
      <c r="H18" s="60">
        <v>1390</v>
      </c>
      <c r="I18" s="51">
        <v>1531</v>
      </c>
      <c r="J18" s="60">
        <v>1660</v>
      </c>
      <c r="K18" s="50">
        <v>1604</v>
      </c>
      <c r="L18" s="55">
        <v>1806</v>
      </c>
      <c r="M18" s="50">
        <v>1937</v>
      </c>
      <c r="N18" s="55">
        <v>1959</v>
      </c>
      <c r="O18" s="50">
        <v>1808</v>
      </c>
      <c r="P18" s="55">
        <v>1569</v>
      </c>
      <c r="Q18" s="50">
        <v>1246</v>
      </c>
      <c r="R18" s="55">
        <v>1037</v>
      </c>
      <c r="S18" s="50">
        <v>847</v>
      </c>
      <c r="T18" s="55">
        <v>526</v>
      </c>
      <c r="U18" s="50">
        <v>378</v>
      </c>
      <c r="V18" s="50">
        <v>412</v>
      </c>
      <c r="W18" s="56" t="s">
        <v>47</v>
      </c>
      <c r="X18" s="57">
        <v>15</v>
      </c>
      <c r="Y18" s="57">
        <v>36</v>
      </c>
      <c r="Z18" s="57">
        <v>227</v>
      </c>
      <c r="AA18" s="58" t="s">
        <v>62</v>
      </c>
      <c r="AB18" s="59"/>
    </row>
    <row r="19" spans="1:28" s="46" customFormat="1" ht="18.75" customHeight="1">
      <c r="A19" s="48" t="s">
        <v>63</v>
      </c>
      <c r="E19" s="50">
        <f t="shared" si="1"/>
        <v>67466</v>
      </c>
      <c r="F19" s="50">
        <v>3587</v>
      </c>
      <c r="G19" s="52">
        <v>4201</v>
      </c>
      <c r="H19" s="60">
        <v>4434</v>
      </c>
      <c r="I19" s="51">
        <v>4955</v>
      </c>
      <c r="J19" s="60">
        <v>5153</v>
      </c>
      <c r="K19" s="50">
        <v>5067</v>
      </c>
      <c r="L19" s="55">
        <v>5240</v>
      </c>
      <c r="M19" s="50">
        <v>5635</v>
      </c>
      <c r="N19" s="55">
        <v>5594</v>
      </c>
      <c r="O19" s="50">
        <v>5379</v>
      </c>
      <c r="P19" s="55">
        <v>4687</v>
      </c>
      <c r="Q19" s="50">
        <v>3890</v>
      </c>
      <c r="R19" s="55">
        <v>3021</v>
      </c>
      <c r="S19" s="50">
        <v>2347</v>
      </c>
      <c r="T19" s="55">
        <v>1608</v>
      </c>
      <c r="U19" s="50">
        <v>1155</v>
      </c>
      <c r="V19" s="50">
        <v>1128</v>
      </c>
      <c r="W19" s="56" t="s">
        <v>47</v>
      </c>
      <c r="X19" s="57">
        <v>26</v>
      </c>
      <c r="Y19" s="57">
        <v>119</v>
      </c>
      <c r="Z19" s="57">
        <v>240</v>
      </c>
      <c r="AA19" s="58" t="s">
        <v>64</v>
      </c>
      <c r="AB19" s="59"/>
    </row>
    <row r="20" spans="1:28" s="49" customFormat="1" ht="18.75" customHeight="1">
      <c r="A20" s="48" t="s">
        <v>65</v>
      </c>
      <c r="E20" s="50">
        <f t="shared" si="1"/>
        <v>65943</v>
      </c>
      <c r="F20" s="51">
        <v>3981</v>
      </c>
      <c r="G20" s="52">
        <v>4560</v>
      </c>
      <c r="H20" s="53">
        <v>4610</v>
      </c>
      <c r="I20" s="51">
        <v>4863</v>
      </c>
      <c r="J20" s="52">
        <v>5308</v>
      </c>
      <c r="K20" s="54">
        <v>5215</v>
      </c>
      <c r="L20" s="51">
        <v>5270</v>
      </c>
      <c r="M20" s="54">
        <v>5511</v>
      </c>
      <c r="N20" s="53">
        <v>5156</v>
      </c>
      <c r="O20" s="51">
        <v>5233</v>
      </c>
      <c r="P20" s="52">
        <v>4460</v>
      </c>
      <c r="Q20" s="50">
        <v>3687</v>
      </c>
      <c r="R20" s="55">
        <v>2528</v>
      </c>
      <c r="S20" s="50">
        <v>1921</v>
      </c>
      <c r="T20" s="55">
        <v>1288</v>
      </c>
      <c r="U20" s="50">
        <v>898</v>
      </c>
      <c r="V20" s="50">
        <v>869</v>
      </c>
      <c r="W20" s="56" t="s">
        <v>47</v>
      </c>
      <c r="X20" s="57">
        <v>50</v>
      </c>
      <c r="Y20" s="57">
        <v>109</v>
      </c>
      <c r="Z20" s="57">
        <v>426</v>
      </c>
      <c r="AA20" s="58" t="s">
        <v>66</v>
      </c>
      <c r="AB20" s="59"/>
    </row>
    <row r="21" spans="1:28" s="49" customFormat="1" ht="18.75" customHeight="1">
      <c r="A21" s="48" t="s">
        <v>67</v>
      </c>
      <c r="E21" s="50">
        <f t="shared" si="1"/>
        <v>15564</v>
      </c>
      <c r="F21" s="51">
        <v>885</v>
      </c>
      <c r="G21" s="52">
        <v>971</v>
      </c>
      <c r="H21" s="53">
        <v>1075</v>
      </c>
      <c r="I21" s="51">
        <v>1173</v>
      </c>
      <c r="J21" s="52">
        <v>1193</v>
      </c>
      <c r="K21" s="54">
        <v>1196</v>
      </c>
      <c r="L21" s="51">
        <v>1215</v>
      </c>
      <c r="M21" s="54">
        <v>1257</v>
      </c>
      <c r="N21" s="53">
        <v>1192</v>
      </c>
      <c r="O21" s="51">
        <v>1164</v>
      </c>
      <c r="P21" s="52">
        <v>1109</v>
      </c>
      <c r="Q21" s="50">
        <v>966</v>
      </c>
      <c r="R21" s="55">
        <v>632</v>
      </c>
      <c r="S21" s="50">
        <v>530</v>
      </c>
      <c r="T21" s="55">
        <v>313</v>
      </c>
      <c r="U21" s="50">
        <v>260</v>
      </c>
      <c r="V21" s="50">
        <v>265</v>
      </c>
      <c r="W21" s="56" t="s">
        <v>47</v>
      </c>
      <c r="X21" s="57">
        <v>15</v>
      </c>
      <c r="Y21" s="57">
        <v>30</v>
      </c>
      <c r="Z21" s="57">
        <v>123</v>
      </c>
      <c r="AA21" s="58" t="s">
        <v>68</v>
      </c>
      <c r="AB21" s="59"/>
    </row>
    <row r="22" spans="1:28" s="49" customFormat="1" ht="18.75" customHeight="1">
      <c r="A22" s="48" t="s">
        <v>69</v>
      </c>
      <c r="E22" s="50">
        <f t="shared" si="1"/>
        <v>26626</v>
      </c>
      <c r="F22" s="51">
        <v>1442</v>
      </c>
      <c r="G22" s="52">
        <v>1594</v>
      </c>
      <c r="H22" s="53">
        <v>1706</v>
      </c>
      <c r="I22" s="51">
        <v>1939</v>
      </c>
      <c r="J22" s="52">
        <v>2016</v>
      </c>
      <c r="K22" s="54">
        <v>2017</v>
      </c>
      <c r="L22" s="51">
        <v>2158</v>
      </c>
      <c r="M22" s="54">
        <v>2259</v>
      </c>
      <c r="N22" s="53">
        <v>2273</v>
      </c>
      <c r="O22" s="51">
        <v>2087</v>
      </c>
      <c r="P22" s="52">
        <v>1843</v>
      </c>
      <c r="Q22" s="50">
        <v>1449</v>
      </c>
      <c r="R22" s="55">
        <v>1118</v>
      </c>
      <c r="S22" s="50">
        <v>970</v>
      </c>
      <c r="T22" s="55">
        <v>650</v>
      </c>
      <c r="U22" s="50">
        <v>456</v>
      </c>
      <c r="V22" s="50">
        <v>487</v>
      </c>
      <c r="W22" s="56" t="s">
        <v>47</v>
      </c>
      <c r="X22" s="57">
        <v>9</v>
      </c>
      <c r="Y22" s="57">
        <v>36</v>
      </c>
      <c r="Z22" s="57">
        <v>117</v>
      </c>
      <c r="AA22" s="58" t="s">
        <v>70</v>
      </c>
      <c r="AB22" s="59"/>
    </row>
    <row r="23" spans="1:28" s="49" customFormat="1" ht="18.75" customHeight="1">
      <c r="A23" s="58" t="s">
        <v>71</v>
      </c>
      <c r="E23" s="50">
        <f t="shared" si="1"/>
        <v>20946</v>
      </c>
      <c r="F23" s="51">
        <v>1324</v>
      </c>
      <c r="G23" s="52">
        <v>1554</v>
      </c>
      <c r="H23" s="53">
        <v>1516</v>
      </c>
      <c r="I23" s="51">
        <v>1465</v>
      </c>
      <c r="J23" s="52">
        <v>1618</v>
      </c>
      <c r="K23" s="54">
        <v>1621</v>
      </c>
      <c r="L23" s="51">
        <v>1751</v>
      </c>
      <c r="M23" s="54">
        <v>1789</v>
      </c>
      <c r="N23" s="53">
        <v>1681</v>
      </c>
      <c r="O23" s="51">
        <v>1671</v>
      </c>
      <c r="P23" s="52">
        <v>1449</v>
      </c>
      <c r="Q23" s="50">
        <v>1091</v>
      </c>
      <c r="R23" s="55">
        <v>779</v>
      </c>
      <c r="S23" s="50">
        <v>602</v>
      </c>
      <c r="T23" s="55">
        <v>384</v>
      </c>
      <c r="U23" s="50">
        <v>316</v>
      </c>
      <c r="V23" s="50">
        <v>265</v>
      </c>
      <c r="W23" s="56" t="s">
        <v>47</v>
      </c>
      <c r="X23" s="57">
        <v>16</v>
      </c>
      <c r="Y23" s="57">
        <v>33</v>
      </c>
      <c r="Z23" s="57">
        <v>21</v>
      </c>
      <c r="AA23" s="58" t="s">
        <v>72</v>
      </c>
      <c r="AB23" s="59"/>
    </row>
    <row r="24" spans="1:28" s="49" customFormat="1" ht="22.5" customHeight="1">
      <c r="A24" s="58" t="s">
        <v>73</v>
      </c>
      <c r="E24" s="50">
        <f t="shared" si="1"/>
        <v>19281</v>
      </c>
      <c r="F24" s="51">
        <v>1141</v>
      </c>
      <c r="G24" s="52">
        <v>1370</v>
      </c>
      <c r="H24" s="53">
        <v>1413</v>
      </c>
      <c r="I24" s="51">
        <v>1464</v>
      </c>
      <c r="J24" s="52">
        <v>1412</v>
      </c>
      <c r="K24" s="54">
        <v>1429</v>
      </c>
      <c r="L24" s="51">
        <v>1565</v>
      </c>
      <c r="M24" s="54">
        <v>1626</v>
      </c>
      <c r="N24" s="53">
        <v>1618</v>
      </c>
      <c r="O24" s="51">
        <v>1496</v>
      </c>
      <c r="P24" s="52">
        <v>1293</v>
      </c>
      <c r="Q24" s="50">
        <v>1011</v>
      </c>
      <c r="R24" s="55">
        <v>713</v>
      </c>
      <c r="S24" s="50">
        <v>592</v>
      </c>
      <c r="T24" s="55">
        <v>395</v>
      </c>
      <c r="U24" s="50">
        <v>295</v>
      </c>
      <c r="V24" s="50">
        <v>262</v>
      </c>
      <c r="W24" s="56" t="s">
        <v>47</v>
      </c>
      <c r="X24" s="57">
        <v>37</v>
      </c>
      <c r="Y24" s="57">
        <v>69</v>
      </c>
      <c r="Z24" s="57">
        <v>80</v>
      </c>
      <c r="AA24" s="58" t="s">
        <v>74</v>
      </c>
      <c r="AB24" s="59"/>
    </row>
    <row r="25" spans="1:28" s="49" customFormat="1" ht="22.5" customHeight="1">
      <c r="A25" s="58" t="s">
        <v>75</v>
      </c>
      <c r="E25" s="50">
        <f t="shared" si="1"/>
        <v>23649</v>
      </c>
      <c r="F25" s="51">
        <v>1353</v>
      </c>
      <c r="G25" s="52">
        <v>1513</v>
      </c>
      <c r="H25" s="53">
        <v>1645</v>
      </c>
      <c r="I25" s="51">
        <v>1796</v>
      </c>
      <c r="J25" s="52">
        <v>1806</v>
      </c>
      <c r="K25" s="54">
        <v>1937</v>
      </c>
      <c r="L25" s="51">
        <v>2010</v>
      </c>
      <c r="M25" s="54">
        <v>2122</v>
      </c>
      <c r="N25" s="53">
        <v>1913</v>
      </c>
      <c r="O25" s="51">
        <v>1885</v>
      </c>
      <c r="P25" s="52">
        <v>1532</v>
      </c>
      <c r="Q25" s="50">
        <v>1248</v>
      </c>
      <c r="R25" s="55">
        <v>889</v>
      </c>
      <c r="S25" s="50">
        <v>748</v>
      </c>
      <c r="T25" s="55">
        <v>480</v>
      </c>
      <c r="U25" s="50">
        <v>365</v>
      </c>
      <c r="V25" s="50">
        <v>328</v>
      </c>
      <c r="W25" s="56" t="s">
        <v>47</v>
      </c>
      <c r="X25" s="57">
        <v>10</v>
      </c>
      <c r="Y25" s="57">
        <v>43</v>
      </c>
      <c r="Z25" s="57">
        <v>26</v>
      </c>
      <c r="AA25" s="58" t="s">
        <v>76</v>
      </c>
      <c r="AB25" s="59"/>
    </row>
    <row r="26" spans="1:28" s="49" customFormat="1" ht="22.5" customHeight="1">
      <c r="A26" s="58" t="s">
        <v>77</v>
      </c>
      <c r="E26" s="50">
        <f t="shared" si="1"/>
        <v>17357</v>
      </c>
      <c r="F26" s="51">
        <v>828</v>
      </c>
      <c r="G26" s="52">
        <v>1001</v>
      </c>
      <c r="H26" s="53">
        <v>1128</v>
      </c>
      <c r="I26" s="51">
        <v>1164</v>
      </c>
      <c r="J26" s="52">
        <v>1282</v>
      </c>
      <c r="K26" s="54">
        <v>1185</v>
      </c>
      <c r="L26" s="51">
        <v>1280</v>
      </c>
      <c r="M26" s="54">
        <v>1377</v>
      </c>
      <c r="N26" s="53">
        <v>1430</v>
      </c>
      <c r="O26" s="51">
        <v>1401</v>
      </c>
      <c r="P26" s="52">
        <v>1114</v>
      </c>
      <c r="Q26" s="50">
        <v>1012</v>
      </c>
      <c r="R26" s="55">
        <v>827</v>
      </c>
      <c r="S26" s="50">
        <v>762</v>
      </c>
      <c r="T26" s="55">
        <v>481</v>
      </c>
      <c r="U26" s="50">
        <v>378</v>
      </c>
      <c r="V26" s="50">
        <v>398</v>
      </c>
      <c r="W26" s="56" t="s">
        <v>47</v>
      </c>
      <c r="X26" s="57">
        <v>13</v>
      </c>
      <c r="Y26" s="57">
        <v>79</v>
      </c>
      <c r="Z26" s="57">
        <v>217</v>
      </c>
      <c r="AA26" s="58" t="s">
        <v>78</v>
      </c>
      <c r="AB26" s="59"/>
    </row>
    <row r="27" spans="1:28" s="49" customFormat="1" ht="22.5" customHeight="1">
      <c r="A27" s="61" t="s">
        <v>79</v>
      </c>
      <c r="E27" s="50">
        <f t="shared" si="1"/>
        <v>17695</v>
      </c>
      <c r="F27" s="51">
        <v>915</v>
      </c>
      <c r="G27" s="52">
        <v>1108</v>
      </c>
      <c r="H27" s="53">
        <v>1128</v>
      </c>
      <c r="I27" s="51">
        <v>1271</v>
      </c>
      <c r="J27" s="52">
        <v>1348</v>
      </c>
      <c r="K27" s="54">
        <v>1377</v>
      </c>
      <c r="L27" s="51">
        <v>1417</v>
      </c>
      <c r="M27" s="54">
        <v>1493</v>
      </c>
      <c r="N27" s="53">
        <v>1549</v>
      </c>
      <c r="O27" s="51">
        <v>1394</v>
      </c>
      <c r="P27" s="52">
        <v>1110</v>
      </c>
      <c r="Q27" s="50">
        <v>876</v>
      </c>
      <c r="R27" s="55">
        <v>817</v>
      </c>
      <c r="S27" s="50">
        <v>648</v>
      </c>
      <c r="T27" s="55">
        <v>412</v>
      </c>
      <c r="U27" s="50">
        <v>321</v>
      </c>
      <c r="V27" s="50">
        <v>302</v>
      </c>
      <c r="W27" s="56" t="s">
        <v>47</v>
      </c>
      <c r="X27" s="57">
        <v>5</v>
      </c>
      <c r="Y27" s="57">
        <v>29</v>
      </c>
      <c r="Z27" s="57">
        <v>175</v>
      </c>
      <c r="AA27" s="61" t="s">
        <v>80</v>
      </c>
      <c r="AB27" s="59"/>
    </row>
    <row r="28" spans="1:28" s="68" customFormat="1" ht="3" customHeight="1">
      <c r="A28" s="62"/>
      <c r="B28" s="62"/>
      <c r="C28" s="62"/>
      <c r="D28" s="62"/>
      <c r="E28" s="63"/>
      <c r="F28" s="64"/>
      <c r="G28" s="65"/>
      <c r="H28" s="63"/>
      <c r="I28" s="64"/>
      <c r="J28" s="65"/>
      <c r="K28" s="66"/>
      <c r="L28" s="64"/>
      <c r="M28" s="66"/>
      <c r="N28" s="63"/>
      <c r="O28" s="64"/>
      <c r="P28" s="65"/>
      <c r="Q28" s="64"/>
      <c r="R28" s="66"/>
      <c r="S28" s="64"/>
      <c r="T28" s="66"/>
      <c r="U28" s="64"/>
      <c r="V28" s="64"/>
      <c r="W28" s="66"/>
      <c r="X28" s="64"/>
      <c r="Y28" s="64"/>
      <c r="Z28" s="64"/>
      <c r="AA28" s="67"/>
      <c r="AB28" s="67"/>
    </row>
    <row r="29" spans="1:28" s="68" customFormat="1" ht="3" customHeight="1">
      <c r="AA29" s="69"/>
      <c r="AB29" s="69"/>
    </row>
    <row r="30" spans="1:28" s="58" customFormat="1" ht="21" customHeight="1">
      <c r="A30" s="58" t="s">
        <v>81</v>
      </c>
      <c r="R30" s="58" t="s">
        <v>82</v>
      </c>
    </row>
    <row r="31" spans="1:28" s="58" customFormat="1" ht="21" customHeight="1">
      <c r="A31" s="58" t="s">
        <v>83</v>
      </c>
      <c r="R31" s="58" t="s">
        <v>84</v>
      </c>
    </row>
    <row r="32" spans="1:28" s="70" customFormat="1" ht="21" customHeight="1">
      <c r="B32" s="70" t="s">
        <v>0</v>
      </c>
      <c r="C32" s="71">
        <v>7.1</v>
      </c>
      <c r="D32" s="70" t="s">
        <v>85</v>
      </c>
    </row>
    <row r="33" spans="1:28" s="72" customFormat="1">
      <c r="B33" s="70" t="s">
        <v>2</v>
      </c>
      <c r="C33" s="71">
        <v>7.1</v>
      </c>
      <c r="D33" s="73" t="s">
        <v>86</v>
      </c>
      <c r="E33" s="70"/>
    </row>
    <row r="34" spans="1:28" s="75" customFormat="1" ht="2.2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W34" s="74"/>
      <c r="X34" s="74"/>
      <c r="Y34" s="74"/>
      <c r="Z34" s="74"/>
      <c r="AA34" s="74"/>
    </row>
    <row r="35" spans="1:28" s="68" customFormat="1" ht="18.75" customHeight="1">
      <c r="A35" s="8" t="s">
        <v>4</v>
      </c>
      <c r="B35" s="8"/>
      <c r="C35" s="8"/>
      <c r="D35" s="9"/>
      <c r="E35" s="10"/>
      <c r="F35" s="11" t="s">
        <v>5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3"/>
      <c r="AA35" s="14" t="s">
        <v>6</v>
      </c>
      <c r="AB35" s="15"/>
    </row>
    <row r="36" spans="1:28" s="68" customFormat="1" ht="13.5">
      <c r="A36" s="17"/>
      <c r="B36" s="17"/>
      <c r="C36" s="17"/>
      <c r="D36" s="18"/>
      <c r="E36" s="69"/>
      <c r="F36" s="20"/>
      <c r="G36" s="21"/>
      <c r="H36" s="22"/>
      <c r="I36" s="21"/>
      <c r="J36" s="22"/>
      <c r="K36" s="21"/>
      <c r="L36" s="22"/>
      <c r="M36" s="21"/>
      <c r="N36" s="22"/>
      <c r="O36" s="21"/>
      <c r="P36" s="22"/>
      <c r="Q36" s="21"/>
      <c r="R36" s="22"/>
      <c r="S36" s="21"/>
      <c r="T36" s="22"/>
      <c r="U36" s="21"/>
      <c r="V36" s="76" t="s">
        <v>7</v>
      </c>
      <c r="W36" s="77"/>
      <c r="X36" s="76" t="s">
        <v>8</v>
      </c>
      <c r="Y36" s="76" t="s">
        <v>9</v>
      </c>
      <c r="Z36" s="76" t="s">
        <v>10</v>
      </c>
      <c r="AA36" s="25"/>
      <c r="AB36" s="26"/>
    </row>
    <row r="37" spans="1:28" s="68" customFormat="1" ht="13.5">
      <c r="A37" s="17"/>
      <c r="B37" s="17"/>
      <c r="C37" s="17"/>
      <c r="D37" s="18"/>
      <c r="E37" s="27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29" t="s">
        <v>11</v>
      </c>
      <c r="W37" s="77"/>
      <c r="X37" s="79" t="s">
        <v>12</v>
      </c>
      <c r="Y37" s="79" t="s">
        <v>13</v>
      </c>
      <c r="Z37" s="79" t="s">
        <v>14</v>
      </c>
      <c r="AA37" s="25"/>
      <c r="AB37" s="26"/>
    </row>
    <row r="38" spans="1:28" s="68" customFormat="1" ht="13.5">
      <c r="A38" s="17"/>
      <c r="B38" s="17"/>
      <c r="C38" s="17"/>
      <c r="D38" s="18"/>
      <c r="E38" s="27" t="s">
        <v>15</v>
      </c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9" t="s">
        <v>16</v>
      </c>
      <c r="W38" s="77" t="s">
        <v>17</v>
      </c>
      <c r="X38" s="79" t="s">
        <v>18</v>
      </c>
      <c r="Y38" s="79" t="s">
        <v>19</v>
      </c>
      <c r="Z38" s="79" t="s">
        <v>20</v>
      </c>
      <c r="AA38" s="25"/>
      <c r="AB38" s="26"/>
    </row>
    <row r="39" spans="1:28" s="68" customFormat="1" ht="13.5">
      <c r="A39" s="31"/>
      <c r="B39" s="31"/>
      <c r="C39" s="31"/>
      <c r="D39" s="32"/>
      <c r="E39" s="33" t="s">
        <v>21</v>
      </c>
      <c r="F39" s="34" t="s">
        <v>22</v>
      </c>
      <c r="G39" s="35" t="s">
        <v>23</v>
      </c>
      <c r="H39" s="36" t="s">
        <v>24</v>
      </c>
      <c r="I39" s="35" t="s">
        <v>25</v>
      </c>
      <c r="J39" s="36" t="s">
        <v>26</v>
      </c>
      <c r="K39" s="35" t="s">
        <v>27</v>
      </c>
      <c r="L39" s="36" t="s">
        <v>28</v>
      </c>
      <c r="M39" s="35" t="s">
        <v>29</v>
      </c>
      <c r="N39" s="36" t="s">
        <v>30</v>
      </c>
      <c r="O39" s="35" t="s">
        <v>31</v>
      </c>
      <c r="P39" s="36" t="s">
        <v>32</v>
      </c>
      <c r="Q39" s="35" t="s">
        <v>33</v>
      </c>
      <c r="R39" s="36" t="s">
        <v>34</v>
      </c>
      <c r="S39" s="35" t="s">
        <v>35</v>
      </c>
      <c r="T39" s="36" t="s">
        <v>36</v>
      </c>
      <c r="U39" s="35" t="s">
        <v>37</v>
      </c>
      <c r="V39" s="80" t="s">
        <v>38</v>
      </c>
      <c r="W39" s="81" t="s">
        <v>39</v>
      </c>
      <c r="X39" s="80" t="s">
        <v>40</v>
      </c>
      <c r="Y39" s="80" t="s">
        <v>41</v>
      </c>
      <c r="Z39" s="80" t="s">
        <v>42</v>
      </c>
      <c r="AA39" s="39"/>
      <c r="AB39" s="40"/>
    </row>
    <row r="40" spans="1:28" s="46" customFormat="1" ht="18.75" customHeight="1">
      <c r="B40" s="46" t="s">
        <v>87</v>
      </c>
      <c r="E40" s="82">
        <f>SUM(F40:Z40)</f>
        <v>699778</v>
      </c>
      <c r="F40" s="43">
        <f>SUM(F41:F57)</f>
        <v>36664</v>
      </c>
      <c r="G40" s="43">
        <f t="shared" ref="G40:Z40" si="3">SUM(G41:G57)</f>
        <v>42056</v>
      </c>
      <c r="H40" s="43">
        <f t="shared" si="3"/>
        <v>43402</v>
      </c>
      <c r="I40" s="43">
        <f t="shared" si="3"/>
        <v>46195</v>
      </c>
      <c r="J40" s="43">
        <f t="shared" si="3"/>
        <v>52678</v>
      </c>
      <c r="K40" s="43">
        <f t="shared" si="3"/>
        <v>49378</v>
      </c>
      <c r="L40" s="43">
        <f t="shared" si="3"/>
        <v>49138</v>
      </c>
      <c r="M40" s="43">
        <f t="shared" si="3"/>
        <v>53285</v>
      </c>
      <c r="N40" s="43">
        <f t="shared" si="3"/>
        <v>55141</v>
      </c>
      <c r="O40" s="43">
        <f t="shared" si="3"/>
        <v>54798</v>
      </c>
      <c r="P40" s="43">
        <f t="shared" si="3"/>
        <v>49792</v>
      </c>
      <c r="Q40" s="43">
        <f t="shared" si="3"/>
        <v>41934</v>
      </c>
      <c r="R40" s="43">
        <f t="shared" si="3"/>
        <v>33042</v>
      </c>
      <c r="S40" s="43">
        <f t="shared" si="3"/>
        <v>28372</v>
      </c>
      <c r="T40" s="43">
        <f t="shared" si="3"/>
        <v>20453</v>
      </c>
      <c r="U40" s="43">
        <f t="shared" si="3"/>
        <v>15618</v>
      </c>
      <c r="V40" s="43">
        <f t="shared" si="3"/>
        <v>18168</v>
      </c>
      <c r="W40" s="44" t="s">
        <v>47</v>
      </c>
      <c r="X40" s="44">
        <f t="shared" si="3"/>
        <v>363</v>
      </c>
      <c r="Y40" s="44">
        <f>Y41+Y42+Y43+Y44+Y45+Y46+Y47+Y48+Y49+Y50+Y51+Y52+Y53+Y54+Y55+Y56+Y57</f>
        <v>630</v>
      </c>
      <c r="Z40" s="44">
        <f t="shared" si="3"/>
        <v>8671</v>
      </c>
      <c r="AA40" s="47"/>
      <c r="AB40" s="47" t="s">
        <v>88</v>
      </c>
    </row>
    <row r="41" spans="1:28" s="49" customFormat="1" ht="18.75" customHeight="1">
      <c r="A41" s="48" t="s">
        <v>46</v>
      </c>
      <c r="E41" s="83">
        <f t="shared" ref="E41:E57" si="4">SUM(F41:Z41)</f>
        <v>133234</v>
      </c>
      <c r="F41" s="51">
        <v>6908</v>
      </c>
      <c r="G41" s="52">
        <v>7767</v>
      </c>
      <c r="H41" s="53">
        <v>8061</v>
      </c>
      <c r="I41" s="51">
        <v>8670</v>
      </c>
      <c r="J41" s="52">
        <v>9641</v>
      </c>
      <c r="K41" s="54">
        <v>8799</v>
      </c>
      <c r="L41" s="51">
        <v>8876</v>
      </c>
      <c r="M41" s="54">
        <v>9937</v>
      </c>
      <c r="N41" s="53">
        <v>10083</v>
      </c>
      <c r="O41" s="51">
        <v>10379</v>
      </c>
      <c r="P41" s="52">
        <v>9659</v>
      </c>
      <c r="Q41" s="50">
        <v>8380</v>
      </c>
      <c r="R41" s="55">
        <v>6316</v>
      </c>
      <c r="S41" s="50">
        <v>5727</v>
      </c>
      <c r="T41" s="55">
        <v>4173</v>
      </c>
      <c r="U41" s="50">
        <v>3280</v>
      </c>
      <c r="V41" s="50">
        <v>3879</v>
      </c>
      <c r="W41" s="56" t="s">
        <v>47</v>
      </c>
      <c r="X41" s="57">
        <v>156</v>
      </c>
      <c r="Y41" s="57">
        <v>127</v>
      </c>
      <c r="Z41" s="57">
        <v>2416</v>
      </c>
      <c r="AA41" s="58" t="s">
        <v>48</v>
      </c>
      <c r="AB41" s="59"/>
    </row>
    <row r="42" spans="1:28" s="49" customFormat="1" ht="18.75" customHeight="1">
      <c r="A42" s="58" t="s">
        <v>49</v>
      </c>
      <c r="E42" s="83">
        <f t="shared" si="4"/>
        <v>35671</v>
      </c>
      <c r="F42" s="51">
        <v>1772</v>
      </c>
      <c r="G42" s="52">
        <v>2150</v>
      </c>
      <c r="H42" s="53">
        <v>2128</v>
      </c>
      <c r="I42" s="51">
        <v>2477</v>
      </c>
      <c r="J42" s="52">
        <v>2773</v>
      </c>
      <c r="K42" s="54">
        <v>2611</v>
      </c>
      <c r="L42" s="51">
        <v>2483</v>
      </c>
      <c r="M42" s="54">
        <v>2832</v>
      </c>
      <c r="N42" s="53">
        <v>3190</v>
      </c>
      <c r="O42" s="51">
        <v>2869</v>
      </c>
      <c r="P42" s="52">
        <v>2573</v>
      </c>
      <c r="Q42" s="50">
        <v>2124</v>
      </c>
      <c r="R42" s="55">
        <v>1654</v>
      </c>
      <c r="S42" s="50">
        <v>1432</v>
      </c>
      <c r="T42" s="55">
        <v>1080</v>
      </c>
      <c r="U42" s="50">
        <v>721</v>
      </c>
      <c r="V42" s="50">
        <v>711</v>
      </c>
      <c r="W42" s="56" t="s">
        <v>47</v>
      </c>
      <c r="X42" s="57">
        <v>9</v>
      </c>
      <c r="Y42" s="57">
        <v>2</v>
      </c>
      <c r="Z42" s="57">
        <v>80</v>
      </c>
      <c r="AA42" s="58" t="s">
        <v>50</v>
      </c>
      <c r="AB42" s="59"/>
    </row>
    <row r="43" spans="1:28" s="49" customFormat="1" ht="18.75" customHeight="1">
      <c r="A43" s="48" t="s">
        <v>51</v>
      </c>
      <c r="E43" s="83">
        <f t="shared" si="4"/>
        <v>48261</v>
      </c>
      <c r="F43" s="51">
        <v>2263</v>
      </c>
      <c r="G43" s="52">
        <v>2640</v>
      </c>
      <c r="H43" s="53">
        <v>2831</v>
      </c>
      <c r="I43" s="51">
        <v>3128</v>
      </c>
      <c r="J43" s="52">
        <v>3626</v>
      </c>
      <c r="K43" s="54">
        <v>3323</v>
      </c>
      <c r="L43" s="51">
        <v>3213</v>
      </c>
      <c r="M43" s="54">
        <v>3527</v>
      </c>
      <c r="N43" s="53">
        <v>4115</v>
      </c>
      <c r="O43" s="51">
        <v>3874</v>
      </c>
      <c r="P43" s="52">
        <v>3414</v>
      </c>
      <c r="Q43" s="50">
        <v>2764</v>
      </c>
      <c r="R43" s="55">
        <v>2412</v>
      </c>
      <c r="S43" s="50">
        <v>2269</v>
      </c>
      <c r="T43" s="55">
        <v>1725</v>
      </c>
      <c r="U43" s="50">
        <v>1252</v>
      </c>
      <c r="V43" s="50">
        <v>1519</v>
      </c>
      <c r="W43" s="56" t="s">
        <v>47</v>
      </c>
      <c r="X43" s="57">
        <v>34</v>
      </c>
      <c r="Y43" s="57">
        <v>71</v>
      </c>
      <c r="Z43" s="57">
        <v>261</v>
      </c>
      <c r="AA43" s="58" t="s">
        <v>52</v>
      </c>
      <c r="AB43" s="59"/>
    </row>
    <row r="44" spans="1:28" s="49" customFormat="1" ht="18.75" customHeight="1">
      <c r="A44" s="48" t="s">
        <v>53</v>
      </c>
      <c r="E44" s="83">
        <f t="shared" si="4"/>
        <v>30089</v>
      </c>
      <c r="F44" s="51">
        <v>1557</v>
      </c>
      <c r="G44" s="52">
        <v>1711</v>
      </c>
      <c r="H44" s="53">
        <v>1727</v>
      </c>
      <c r="I44" s="51">
        <v>1865</v>
      </c>
      <c r="J44" s="52">
        <v>2219</v>
      </c>
      <c r="K44" s="54">
        <v>2069</v>
      </c>
      <c r="L44" s="51">
        <v>2034</v>
      </c>
      <c r="M44" s="54">
        <v>2188</v>
      </c>
      <c r="N44" s="53">
        <v>2170</v>
      </c>
      <c r="O44" s="51">
        <v>2355</v>
      </c>
      <c r="P44" s="52">
        <v>2172</v>
      </c>
      <c r="Q44" s="50">
        <v>1870</v>
      </c>
      <c r="R44" s="55">
        <v>1526</v>
      </c>
      <c r="S44" s="50">
        <v>1296</v>
      </c>
      <c r="T44" s="55">
        <v>986</v>
      </c>
      <c r="U44" s="50">
        <v>797</v>
      </c>
      <c r="V44" s="50">
        <v>919</v>
      </c>
      <c r="W44" s="56" t="s">
        <v>47</v>
      </c>
      <c r="X44" s="57">
        <v>10</v>
      </c>
      <c r="Y44" s="57">
        <v>20</v>
      </c>
      <c r="Z44" s="57">
        <v>598</v>
      </c>
      <c r="AA44" s="58" t="s">
        <v>54</v>
      </c>
      <c r="AB44" s="59"/>
    </row>
    <row r="45" spans="1:28" s="49" customFormat="1" ht="18.75" customHeight="1">
      <c r="A45" s="48" t="s">
        <v>55</v>
      </c>
      <c r="E45" s="83">
        <f t="shared" si="4"/>
        <v>79520</v>
      </c>
      <c r="F45" s="51">
        <v>4352</v>
      </c>
      <c r="G45" s="52">
        <v>4867</v>
      </c>
      <c r="H45" s="53">
        <v>4935</v>
      </c>
      <c r="I45" s="51">
        <v>5189</v>
      </c>
      <c r="J45" s="52">
        <v>6148</v>
      </c>
      <c r="K45" s="54">
        <v>5559</v>
      </c>
      <c r="L45" s="51">
        <v>5400</v>
      </c>
      <c r="M45" s="54">
        <v>5634</v>
      </c>
      <c r="N45" s="53">
        <v>5882</v>
      </c>
      <c r="O45" s="51">
        <v>6116</v>
      </c>
      <c r="P45" s="52">
        <v>5647</v>
      </c>
      <c r="Q45" s="50">
        <v>4657</v>
      </c>
      <c r="R45" s="55">
        <v>3602</v>
      </c>
      <c r="S45" s="50">
        <v>2923</v>
      </c>
      <c r="T45" s="55">
        <v>2037</v>
      </c>
      <c r="U45" s="50">
        <v>1648</v>
      </c>
      <c r="V45" s="50">
        <v>2042</v>
      </c>
      <c r="W45" s="56" t="s">
        <v>47</v>
      </c>
      <c r="X45" s="57">
        <v>37</v>
      </c>
      <c r="Y45" s="57">
        <v>146</v>
      </c>
      <c r="Z45" s="57">
        <v>2699</v>
      </c>
      <c r="AA45" s="58" t="s">
        <v>56</v>
      </c>
      <c r="AB45" s="59"/>
    </row>
    <row r="46" spans="1:28" s="49" customFormat="1" ht="18.75" customHeight="1">
      <c r="A46" s="48" t="s">
        <v>57</v>
      </c>
      <c r="E46" s="83">
        <f t="shared" si="4"/>
        <v>30387</v>
      </c>
      <c r="F46" s="51">
        <v>1780</v>
      </c>
      <c r="G46" s="52">
        <v>2032</v>
      </c>
      <c r="H46" s="53">
        <v>2139</v>
      </c>
      <c r="I46" s="51">
        <v>2054</v>
      </c>
      <c r="J46" s="52">
        <v>2203</v>
      </c>
      <c r="K46" s="54">
        <v>2257</v>
      </c>
      <c r="L46" s="51">
        <v>2253</v>
      </c>
      <c r="M46" s="54">
        <v>2422</v>
      </c>
      <c r="N46" s="53">
        <v>2310</v>
      </c>
      <c r="O46" s="51">
        <v>2327</v>
      </c>
      <c r="P46" s="52">
        <v>1995</v>
      </c>
      <c r="Q46" s="50">
        <v>1650</v>
      </c>
      <c r="R46" s="55">
        <v>1333</v>
      </c>
      <c r="S46" s="50">
        <v>1008</v>
      </c>
      <c r="T46" s="55">
        <v>696</v>
      </c>
      <c r="U46" s="50">
        <v>524</v>
      </c>
      <c r="V46" s="50">
        <v>612</v>
      </c>
      <c r="W46" s="56" t="s">
        <v>47</v>
      </c>
      <c r="X46" s="57">
        <v>12</v>
      </c>
      <c r="Y46" s="57">
        <v>17</v>
      </c>
      <c r="Z46" s="57">
        <v>763</v>
      </c>
      <c r="AA46" s="58" t="s">
        <v>58</v>
      </c>
      <c r="AB46" s="59"/>
    </row>
    <row r="47" spans="1:28" s="49" customFormat="1" ht="18.75" customHeight="1">
      <c r="A47" s="48" t="s">
        <v>59</v>
      </c>
      <c r="E47" s="83">
        <f t="shared" si="4"/>
        <v>47190</v>
      </c>
      <c r="F47" s="51">
        <v>2239</v>
      </c>
      <c r="G47" s="52">
        <v>2710</v>
      </c>
      <c r="H47" s="60">
        <v>2681</v>
      </c>
      <c r="I47" s="51">
        <v>2885</v>
      </c>
      <c r="J47" s="60">
        <v>3601</v>
      </c>
      <c r="K47" s="51">
        <v>3346</v>
      </c>
      <c r="L47" s="51">
        <v>3298</v>
      </c>
      <c r="M47" s="51">
        <v>3663</v>
      </c>
      <c r="N47" s="51">
        <v>4065</v>
      </c>
      <c r="O47" s="51">
        <v>3869</v>
      </c>
      <c r="P47" s="60">
        <v>3403</v>
      </c>
      <c r="Q47" s="50">
        <v>2874</v>
      </c>
      <c r="R47" s="55">
        <v>2380</v>
      </c>
      <c r="S47" s="50">
        <v>2018</v>
      </c>
      <c r="T47" s="55">
        <v>1448</v>
      </c>
      <c r="U47" s="50">
        <v>1048</v>
      </c>
      <c r="V47" s="50">
        <v>1167</v>
      </c>
      <c r="W47" s="56" t="s">
        <v>47</v>
      </c>
      <c r="X47" s="57">
        <v>19</v>
      </c>
      <c r="Y47" s="57">
        <v>17</v>
      </c>
      <c r="Z47" s="57">
        <v>459</v>
      </c>
      <c r="AA47" s="58" t="s">
        <v>60</v>
      </c>
      <c r="AB47" s="59"/>
    </row>
    <row r="48" spans="1:28" s="49" customFormat="1" ht="18.75" customHeight="1">
      <c r="A48" s="48" t="s">
        <v>61</v>
      </c>
      <c r="E48" s="83">
        <f t="shared" si="4"/>
        <v>22065</v>
      </c>
      <c r="F48" s="51">
        <v>1031</v>
      </c>
      <c r="G48" s="52">
        <v>1190</v>
      </c>
      <c r="H48" s="60">
        <v>1294</v>
      </c>
      <c r="I48" s="51">
        <v>1328</v>
      </c>
      <c r="J48" s="60">
        <v>1575</v>
      </c>
      <c r="K48" s="50">
        <v>1501</v>
      </c>
      <c r="L48" s="55">
        <v>1571</v>
      </c>
      <c r="M48" s="50">
        <v>1690</v>
      </c>
      <c r="N48" s="55">
        <v>1780</v>
      </c>
      <c r="O48" s="50">
        <v>1762</v>
      </c>
      <c r="P48" s="55">
        <v>1594</v>
      </c>
      <c r="Q48" s="50">
        <v>1354</v>
      </c>
      <c r="R48" s="55">
        <v>1181</v>
      </c>
      <c r="S48" s="50">
        <v>1015</v>
      </c>
      <c r="T48" s="55">
        <v>729</v>
      </c>
      <c r="U48" s="50">
        <v>566</v>
      </c>
      <c r="V48" s="50">
        <v>692</v>
      </c>
      <c r="W48" s="56" t="s">
        <v>47</v>
      </c>
      <c r="X48" s="57">
        <v>9</v>
      </c>
      <c r="Y48" s="57">
        <v>9</v>
      </c>
      <c r="Z48" s="57">
        <v>194</v>
      </c>
      <c r="AA48" s="58" t="s">
        <v>62</v>
      </c>
      <c r="AB48" s="59"/>
    </row>
    <row r="49" spans="1:28" s="46" customFormat="1" ht="18.75" customHeight="1">
      <c r="A49" s="48" t="s">
        <v>63</v>
      </c>
      <c r="E49" s="83">
        <f t="shared" si="4"/>
        <v>68443</v>
      </c>
      <c r="F49" s="50">
        <v>3421</v>
      </c>
      <c r="G49" s="52">
        <v>4009</v>
      </c>
      <c r="H49" s="60">
        <v>4208</v>
      </c>
      <c r="I49" s="51">
        <v>4693</v>
      </c>
      <c r="J49" s="60">
        <v>5015</v>
      </c>
      <c r="K49" s="50">
        <v>4634</v>
      </c>
      <c r="L49" s="55">
        <v>4852</v>
      </c>
      <c r="M49" s="50">
        <v>5269</v>
      </c>
      <c r="N49" s="55">
        <v>5423</v>
      </c>
      <c r="O49" s="50">
        <v>5203</v>
      </c>
      <c r="P49" s="55">
        <v>5015</v>
      </c>
      <c r="Q49" s="50">
        <v>4241</v>
      </c>
      <c r="R49" s="55">
        <v>3476</v>
      </c>
      <c r="S49" s="50">
        <v>2974</v>
      </c>
      <c r="T49" s="55">
        <v>2176</v>
      </c>
      <c r="U49" s="50">
        <v>1647</v>
      </c>
      <c r="V49" s="50">
        <v>1914</v>
      </c>
      <c r="W49" s="56" t="s">
        <v>47</v>
      </c>
      <c r="X49" s="57">
        <v>27</v>
      </c>
      <c r="Y49" s="57">
        <v>43</v>
      </c>
      <c r="Z49" s="57">
        <v>203</v>
      </c>
      <c r="AA49" s="58" t="s">
        <v>64</v>
      </c>
      <c r="AB49" s="59"/>
    </row>
    <row r="50" spans="1:28" s="49" customFormat="1" ht="18.75" customHeight="1">
      <c r="A50" s="48" t="s">
        <v>65</v>
      </c>
      <c r="E50" s="83">
        <f t="shared" si="4"/>
        <v>65180</v>
      </c>
      <c r="F50" s="51">
        <v>3815</v>
      </c>
      <c r="G50" s="52">
        <v>4255</v>
      </c>
      <c r="H50" s="53">
        <v>4394</v>
      </c>
      <c r="I50" s="51">
        <v>4476</v>
      </c>
      <c r="J50" s="52">
        <v>5245</v>
      </c>
      <c r="K50" s="54">
        <v>4981</v>
      </c>
      <c r="L50" s="51">
        <v>4931</v>
      </c>
      <c r="M50" s="54">
        <v>5013</v>
      </c>
      <c r="N50" s="53">
        <v>5094</v>
      </c>
      <c r="O50" s="51">
        <v>5116</v>
      </c>
      <c r="P50" s="52">
        <v>4616</v>
      </c>
      <c r="Q50" s="50">
        <v>3940</v>
      </c>
      <c r="R50" s="55">
        <v>2819</v>
      </c>
      <c r="S50" s="50">
        <v>2152</v>
      </c>
      <c r="T50" s="55">
        <v>1486</v>
      </c>
      <c r="U50" s="50">
        <v>1149</v>
      </c>
      <c r="V50" s="50">
        <v>1283</v>
      </c>
      <c r="W50" s="56" t="s">
        <v>47</v>
      </c>
      <c r="X50" s="57">
        <v>11</v>
      </c>
      <c r="Y50" s="57">
        <v>20</v>
      </c>
      <c r="Z50" s="57">
        <v>384</v>
      </c>
      <c r="AA50" s="58" t="s">
        <v>66</v>
      </c>
      <c r="AB50" s="59"/>
    </row>
    <row r="51" spans="1:28" s="49" customFormat="1" ht="18.75" customHeight="1">
      <c r="A51" s="48" t="s">
        <v>67</v>
      </c>
      <c r="E51" s="83">
        <f t="shared" si="4"/>
        <v>15706</v>
      </c>
      <c r="F51" s="51">
        <v>849</v>
      </c>
      <c r="G51" s="52">
        <v>988</v>
      </c>
      <c r="H51" s="53">
        <v>988</v>
      </c>
      <c r="I51" s="51">
        <v>1035</v>
      </c>
      <c r="J51" s="52">
        <v>1206</v>
      </c>
      <c r="K51" s="54">
        <v>1163</v>
      </c>
      <c r="L51" s="51">
        <v>1170</v>
      </c>
      <c r="M51" s="54">
        <v>1185</v>
      </c>
      <c r="N51" s="53">
        <v>1128</v>
      </c>
      <c r="O51" s="51">
        <v>1242</v>
      </c>
      <c r="P51" s="52">
        <v>1138</v>
      </c>
      <c r="Q51" s="50">
        <v>1010</v>
      </c>
      <c r="R51" s="55">
        <v>784</v>
      </c>
      <c r="S51" s="50">
        <v>579</v>
      </c>
      <c r="T51" s="55">
        <v>383</v>
      </c>
      <c r="U51" s="50">
        <v>326</v>
      </c>
      <c r="V51" s="50">
        <v>410</v>
      </c>
      <c r="W51" s="56" t="s">
        <v>47</v>
      </c>
      <c r="X51" s="57">
        <v>6</v>
      </c>
      <c r="Y51" s="57">
        <v>15</v>
      </c>
      <c r="Z51" s="57">
        <v>101</v>
      </c>
      <c r="AA51" s="58" t="s">
        <v>68</v>
      </c>
      <c r="AB51" s="59"/>
    </row>
    <row r="52" spans="1:28" s="49" customFormat="1" ht="18.75" customHeight="1">
      <c r="A52" s="48" t="s">
        <v>69</v>
      </c>
      <c r="E52" s="83">
        <f t="shared" si="4"/>
        <v>26460</v>
      </c>
      <c r="F52" s="51">
        <v>1297</v>
      </c>
      <c r="G52" s="52">
        <v>1596</v>
      </c>
      <c r="H52" s="53">
        <v>1671</v>
      </c>
      <c r="I52" s="51">
        <v>1749</v>
      </c>
      <c r="J52" s="52">
        <v>2037</v>
      </c>
      <c r="K52" s="54">
        <v>1890</v>
      </c>
      <c r="L52" s="51">
        <v>1911</v>
      </c>
      <c r="M52" s="54">
        <v>2123</v>
      </c>
      <c r="N52" s="53">
        <v>2169</v>
      </c>
      <c r="O52" s="51">
        <v>2039</v>
      </c>
      <c r="P52" s="52">
        <v>1871</v>
      </c>
      <c r="Q52" s="50">
        <v>1541</v>
      </c>
      <c r="R52" s="55">
        <v>1246</v>
      </c>
      <c r="S52" s="50">
        <v>1158</v>
      </c>
      <c r="T52" s="55">
        <v>793</v>
      </c>
      <c r="U52" s="50">
        <v>584</v>
      </c>
      <c r="V52" s="50">
        <v>680</v>
      </c>
      <c r="W52" s="56" t="s">
        <v>47</v>
      </c>
      <c r="X52" s="57">
        <v>3</v>
      </c>
      <c r="Y52" s="57">
        <v>3</v>
      </c>
      <c r="Z52" s="57">
        <v>99</v>
      </c>
      <c r="AA52" s="58" t="s">
        <v>70</v>
      </c>
      <c r="AB52" s="59"/>
    </row>
    <row r="53" spans="1:28" s="49" customFormat="1" ht="18.75" customHeight="1">
      <c r="A53" s="58" t="s">
        <v>71</v>
      </c>
      <c r="E53" s="83">
        <f t="shared" si="4"/>
        <v>20211</v>
      </c>
      <c r="F53" s="51">
        <v>1260</v>
      </c>
      <c r="G53" s="52">
        <v>1456</v>
      </c>
      <c r="H53" s="53">
        <v>1355</v>
      </c>
      <c r="I53" s="51">
        <v>1425</v>
      </c>
      <c r="J53" s="52">
        <v>1614</v>
      </c>
      <c r="K53" s="54">
        <v>1565</v>
      </c>
      <c r="L53" s="51">
        <v>1549</v>
      </c>
      <c r="M53" s="54">
        <v>1634</v>
      </c>
      <c r="N53" s="53">
        <v>1655</v>
      </c>
      <c r="O53" s="51">
        <v>1574</v>
      </c>
      <c r="P53" s="52">
        <v>1358</v>
      </c>
      <c r="Q53" s="50">
        <v>1135</v>
      </c>
      <c r="R53" s="55">
        <v>859</v>
      </c>
      <c r="S53" s="50">
        <v>594</v>
      </c>
      <c r="T53" s="55">
        <v>439</v>
      </c>
      <c r="U53" s="50">
        <v>343</v>
      </c>
      <c r="V53" s="50">
        <v>363</v>
      </c>
      <c r="W53" s="56" t="s">
        <v>47</v>
      </c>
      <c r="X53" s="57">
        <v>5</v>
      </c>
      <c r="Y53" s="57">
        <v>10</v>
      </c>
      <c r="Z53" s="57">
        <v>18</v>
      </c>
      <c r="AA53" s="58" t="s">
        <v>72</v>
      </c>
      <c r="AB53" s="59"/>
    </row>
    <row r="54" spans="1:28" s="49" customFormat="1" ht="22.5" customHeight="1">
      <c r="A54" s="58" t="s">
        <v>73</v>
      </c>
      <c r="E54" s="83">
        <f t="shared" si="4"/>
        <v>18732</v>
      </c>
      <c r="F54" s="51">
        <v>1171</v>
      </c>
      <c r="G54" s="52">
        <v>1276</v>
      </c>
      <c r="H54" s="53">
        <v>1245</v>
      </c>
      <c r="I54" s="51">
        <v>1278</v>
      </c>
      <c r="J54" s="52">
        <v>1465</v>
      </c>
      <c r="K54" s="54">
        <v>1422</v>
      </c>
      <c r="L54" s="51">
        <v>1406</v>
      </c>
      <c r="M54" s="54">
        <v>1511</v>
      </c>
      <c r="N54" s="53">
        <v>1477</v>
      </c>
      <c r="O54" s="51">
        <v>1469</v>
      </c>
      <c r="P54" s="52">
        <v>1293</v>
      </c>
      <c r="Q54" s="50">
        <v>995</v>
      </c>
      <c r="R54" s="55">
        <v>769</v>
      </c>
      <c r="S54" s="50">
        <v>636</v>
      </c>
      <c r="T54" s="55">
        <v>483</v>
      </c>
      <c r="U54" s="50">
        <v>347</v>
      </c>
      <c r="V54" s="50">
        <v>342</v>
      </c>
      <c r="W54" s="56" t="s">
        <v>47</v>
      </c>
      <c r="X54" s="57">
        <v>7</v>
      </c>
      <c r="Y54" s="57">
        <v>54</v>
      </c>
      <c r="Z54" s="57">
        <v>86</v>
      </c>
      <c r="AA54" s="58" t="s">
        <v>74</v>
      </c>
      <c r="AB54" s="59"/>
    </row>
    <row r="55" spans="1:28" s="49" customFormat="1" ht="22.5" customHeight="1">
      <c r="A55" s="58" t="s">
        <v>75</v>
      </c>
      <c r="E55" s="83">
        <f t="shared" si="4"/>
        <v>23242</v>
      </c>
      <c r="F55" s="51">
        <v>1272</v>
      </c>
      <c r="G55" s="52">
        <v>1517</v>
      </c>
      <c r="H55" s="53">
        <v>1609</v>
      </c>
      <c r="I55" s="51">
        <v>1696</v>
      </c>
      <c r="J55" s="52">
        <v>1828</v>
      </c>
      <c r="K55" s="54">
        <v>1843</v>
      </c>
      <c r="L55" s="51">
        <v>1715</v>
      </c>
      <c r="M55" s="54">
        <v>1885</v>
      </c>
      <c r="N55" s="53">
        <v>1808</v>
      </c>
      <c r="O55" s="51">
        <v>1870</v>
      </c>
      <c r="P55" s="52">
        <v>1585</v>
      </c>
      <c r="Q55" s="50">
        <v>1288</v>
      </c>
      <c r="R55" s="55">
        <v>966</v>
      </c>
      <c r="S55" s="50">
        <v>860</v>
      </c>
      <c r="T55" s="55">
        <v>542</v>
      </c>
      <c r="U55" s="50">
        <v>455</v>
      </c>
      <c r="V55" s="50">
        <v>476</v>
      </c>
      <c r="W55" s="56" t="s">
        <v>47</v>
      </c>
      <c r="X55" s="57">
        <v>5</v>
      </c>
      <c r="Y55" s="57">
        <v>6</v>
      </c>
      <c r="Z55" s="57">
        <v>16</v>
      </c>
      <c r="AA55" s="58" t="s">
        <v>76</v>
      </c>
      <c r="AB55" s="59"/>
    </row>
    <row r="56" spans="1:28" s="49" customFormat="1" ht="22.5" customHeight="1">
      <c r="A56" s="58" t="s">
        <v>77</v>
      </c>
      <c r="E56" s="83">
        <f t="shared" si="4"/>
        <v>17663</v>
      </c>
      <c r="F56" s="51">
        <v>820</v>
      </c>
      <c r="G56" s="52">
        <v>915</v>
      </c>
      <c r="H56" s="53">
        <v>1021</v>
      </c>
      <c r="I56" s="51">
        <v>1089</v>
      </c>
      <c r="J56" s="52">
        <v>1223</v>
      </c>
      <c r="K56" s="54">
        <v>1123</v>
      </c>
      <c r="L56" s="51">
        <v>1143</v>
      </c>
      <c r="M56" s="54">
        <v>1394</v>
      </c>
      <c r="N56" s="53">
        <v>1361</v>
      </c>
      <c r="O56" s="51">
        <v>1351</v>
      </c>
      <c r="P56" s="52">
        <v>1236</v>
      </c>
      <c r="Q56" s="50">
        <v>1142</v>
      </c>
      <c r="R56" s="55">
        <v>858</v>
      </c>
      <c r="S56" s="50">
        <v>931</v>
      </c>
      <c r="T56" s="55">
        <v>703</v>
      </c>
      <c r="U56" s="50">
        <v>499</v>
      </c>
      <c r="V56" s="50">
        <v>620</v>
      </c>
      <c r="W56" s="56" t="s">
        <v>47</v>
      </c>
      <c r="X56" s="57">
        <v>9</v>
      </c>
      <c r="Y56" s="57">
        <v>57</v>
      </c>
      <c r="Z56" s="57">
        <v>168</v>
      </c>
      <c r="AA56" s="58" t="s">
        <v>78</v>
      </c>
      <c r="AB56" s="59"/>
    </row>
    <row r="57" spans="1:28" s="49" customFormat="1" ht="22.5" customHeight="1">
      <c r="A57" s="84" t="s">
        <v>79</v>
      </c>
      <c r="E57" s="83">
        <f t="shared" si="4"/>
        <v>17724</v>
      </c>
      <c r="F57" s="51">
        <v>857</v>
      </c>
      <c r="G57" s="52">
        <v>977</v>
      </c>
      <c r="H57" s="53">
        <v>1115</v>
      </c>
      <c r="I57" s="51">
        <v>1158</v>
      </c>
      <c r="J57" s="52">
        <v>1259</v>
      </c>
      <c r="K57" s="54">
        <v>1292</v>
      </c>
      <c r="L57" s="51">
        <v>1333</v>
      </c>
      <c r="M57" s="54">
        <v>1378</v>
      </c>
      <c r="N57" s="53">
        <v>1431</v>
      </c>
      <c r="O57" s="51">
        <v>1383</v>
      </c>
      <c r="P57" s="52">
        <v>1223</v>
      </c>
      <c r="Q57" s="50">
        <v>969</v>
      </c>
      <c r="R57" s="55">
        <v>861</v>
      </c>
      <c r="S57" s="50">
        <v>800</v>
      </c>
      <c r="T57" s="55">
        <v>574</v>
      </c>
      <c r="U57" s="50">
        <v>432</v>
      </c>
      <c r="V57" s="50">
        <v>539</v>
      </c>
      <c r="W57" s="56" t="s">
        <v>47</v>
      </c>
      <c r="X57" s="57">
        <v>4</v>
      </c>
      <c r="Y57" s="57">
        <v>13</v>
      </c>
      <c r="Z57" s="57">
        <v>126</v>
      </c>
      <c r="AA57" s="84" t="s">
        <v>80</v>
      </c>
      <c r="AB57" s="59"/>
    </row>
    <row r="58" spans="1:28" s="16" customFormat="1" ht="3" customHeight="1">
      <c r="A58" s="85"/>
      <c r="B58" s="85"/>
      <c r="C58" s="85"/>
      <c r="D58" s="85"/>
      <c r="E58" s="86"/>
      <c r="F58" s="87"/>
      <c r="G58" s="88"/>
      <c r="H58" s="86"/>
      <c r="I58" s="87"/>
      <c r="J58" s="88"/>
      <c r="K58" s="89"/>
      <c r="L58" s="87"/>
      <c r="M58" s="89"/>
      <c r="N58" s="86"/>
      <c r="O58" s="87"/>
      <c r="P58" s="88"/>
      <c r="Q58" s="87"/>
      <c r="R58" s="89"/>
      <c r="S58" s="87"/>
      <c r="T58" s="89"/>
      <c r="U58" s="87"/>
      <c r="V58" s="87"/>
      <c r="W58" s="89"/>
      <c r="X58" s="87"/>
      <c r="Y58" s="87"/>
      <c r="Z58" s="87"/>
      <c r="AA58" s="90"/>
      <c r="AB58" s="90"/>
    </row>
    <row r="59" spans="1:28" s="16" customFormat="1" ht="3" customHeight="1">
      <c r="AA59" s="19"/>
      <c r="AB59" s="19"/>
    </row>
    <row r="60" spans="1:28" s="58" customFormat="1" ht="21" customHeight="1">
      <c r="A60" s="58" t="s">
        <v>81</v>
      </c>
      <c r="R60" s="58" t="s">
        <v>82</v>
      </c>
    </row>
    <row r="61" spans="1:28" s="58" customFormat="1" ht="21" customHeight="1">
      <c r="A61" s="58" t="s">
        <v>83</v>
      </c>
      <c r="R61" s="58" t="s">
        <v>84</v>
      </c>
    </row>
  </sheetData>
  <mergeCells count="8">
    <mergeCell ref="A4:D8"/>
    <mergeCell ref="F4:Z4"/>
    <mergeCell ref="AA4:AB8"/>
    <mergeCell ref="A9:D9"/>
    <mergeCell ref="AA9:AB9"/>
    <mergeCell ref="A35:D39"/>
    <mergeCell ref="F35:Z35"/>
    <mergeCell ref="AA35:AB39"/>
  </mergeCells>
  <printOptions horizontalCentered="1"/>
  <pageMargins left="0.55118110236220497" right="0.35433070866141703" top="0.5" bottom="0.511811023622047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2018-11-06T01:45:54Z</dcterms:created>
  <dcterms:modified xsi:type="dcterms:W3CDTF">2018-11-06T01:45:59Z</dcterms:modified>
</cp:coreProperties>
</file>