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7.ตาราง 7\"/>
    </mc:Choice>
  </mc:AlternateContent>
  <bookViews>
    <workbookView xWindow="-120" yWindow="-120" windowWidth="21840" windowHeight="13140"/>
  </bookViews>
  <sheets>
    <sheet name="T-7.1" sheetId="31" r:id="rId1"/>
  </sheets>
  <definedNames>
    <definedName name="_xlnm.Print_Area" localSheetId="0">'T-7.1'!$A$1:$AC$54</definedName>
  </definedNames>
  <calcPr calcId="162913"/>
</workbook>
</file>

<file path=xl/calcChain.xml><?xml version="1.0" encoding="utf-8"?>
<calcChain xmlns="http://schemas.openxmlformats.org/spreadsheetml/2006/main">
  <c r="E49" i="31" l="1"/>
  <c r="E48" i="31"/>
  <c r="E47" i="31"/>
  <c r="E46" i="31"/>
  <c r="E45" i="31"/>
  <c r="E44" i="31"/>
  <c r="E43" i="31"/>
  <c r="E29" i="31"/>
  <c r="E28" i="31"/>
  <c r="E27" i="31"/>
  <c r="E26" i="31"/>
  <c r="E25" i="31"/>
  <c r="Z24" i="31"/>
  <c r="Y24" i="31"/>
  <c r="X24" i="31"/>
  <c r="V24" i="31"/>
  <c r="U24" i="31"/>
  <c r="T24" i="31"/>
  <c r="S24" i="31"/>
  <c r="R24" i="31"/>
  <c r="Q24" i="31"/>
  <c r="P24" i="31"/>
  <c r="O24" i="31"/>
  <c r="N24" i="31"/>
  <c r="M24" i="31"/>
  <c r="L24" i="31"/>
  <c r="K24" i="31"/>
  <c r="J24" i="31"/>
  <c r="I24" i="31"/>
  <c r="H24" i="31"/>
  <c r="G24" i="31"/>
  <c r="F24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Z10" i="31"/>
  <c r="Y10" i="31"/>
  <c r="X10" i="31"/>
  <c r="V10" i="31"/>
  <c r="U10" i="31"/>
  <c r="T10" i="31"/>
  <c r="S10" i="31"/>
  <c r="R10" i="31"/>
  <c r="Q10" i="31"/>
  <c r="P10" i="31"/>
  <c r="O10" i="31"/>
  <c r="N10" i="31"/>
  <c r="M10" i="31"/>
  <c r="L10" i="31"/>
  <c r="K10" i="31"/>
  <c r="J10" i="31"/>
  <c r="I10" i="31"/>
  <c r="H10" i="31"/>
  <c r="G10" i="31"/>
  <c r="F10" i="31"/>
  <c r="V9" i="31" l="1"/>
  <c r="M9" i="31"/>
  <c r="J9" i="31"/>
  <c r="Z9" i="31"/>
  <c r="Y9" i="31"/>
  <c r="X9" i="31"/>
  <c r="O9" i="31"/>
  <c r="T9" i="31"/>
  <c r="K9" i="31"/>
  <c r="E24" i="31"/>
  <c r="H9" i="31"/>
  <c r="L9" i="31"/>
  <c r="P9" i="31"/>
  <c r="N9" i="31"/>
  <c r="Q9" i="31"/>
  <c r="F9" i="31"/>
  <c r="E10" i="31"/>
  <c r="R9" i="31"/>
  <c r="G9" i="31"/>
  <c r="S9" i="31"/>
  <c r="I9" i="31"/>
  <c r="U9" i="31"/>
  <c r="E9" i="31" l="1"/>
</calcChain>
</file>

<file path=xl/sharedStrings.xml><?xml version="1.0" encoding="utf-8"?>
<sst xmlns="http://schemas.openxmlformats.org/spreadsheetml/2006/main" count="164" uniqueCount="79">
  <si>
    <t>Total</t>
  </si>
  <si>
    <t>รวม</t>
  </si>
  <si>
    <t>ชาย</t>
  </si>
  <si>
    <t>หญิง</t>
  </si>
  <si>
    <t>Male</t>
  </si>
  <si>
    <t>Female</t>
  </si>
  <si>
    <t>รวมยอด</t>
  </si>
  <si>
    <t>ตาราง</t>
  </si>
  <si>
    <t xml:space="preserve"> อำเภอ</t>
  </si>
  <si>
    <t>District</t>
  </si>
  <si>
    <t>80 และ</t>
  </si>
  <si>
    <t>ผู้ไม่ใช่</t>
  </si>
  <si>
    <t>มากกว่า</t>
  </si>
  <si>
    <t>ไม่ทราบ</t>
  </si>
  <si>
    <t>สัญชาติไทย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</si>
  <si>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</si>
  <si>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</si>
  <si>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</si>
  <si>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</si>
  <si>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</si>
  <si>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</si>
  <si>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</si>
  <si>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</si>
  <si>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</si>
  <si>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</si>
  <si>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</si>
  <si>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</si>
  <si>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</si>
  <si>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</si>
  <si>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</si>
  <si>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</si>
  <si>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</si>
  <si>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</si>
  <si>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over</t>
  </si>
  <si>
    <t>Table</t>
  </si>
  <si>
    <t>ประชากรอยู่</t>
  </si>
  <si>
    <t>ประชากรใน</t>
  </si>
  <si>
    <t>ระหว่างการย้าย</t>
  </si>
  <si>
    <t>ทะเบียนบ้านกลาง</t>
  </si>
  <si>
    <t>A Non-Thai</t>
  </si>
  <si>
    <t>Population registered</t>
  </si>
  <si>
    <t>national</t>
  </si>
  <si>
    <t>population</t>
  </si>
  <si>
    <t>in central house file</t>
  </si>
  <si>
    <t>Transferring</t>
  </si>
  <si>
    <t xml:space="preserve"> หมวดอายุ (ปี)  Age group (year)</t>
  </si>
  <si>
    <t>-</t>
  </si>
  <si>
    <t>ประชากรจากการทะเบียน จำแนกตามเพศ และหมวดอายุ เป็นรายอำเภอ พ.ศ. 2561</t>
  </si>
  <si>
    <t>Population from Registration Record by Sex, Age Group and District: 2018</t>
  </si>
  <si>
    <t>อำเภอเมืองพิจิตร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</si>
  <si>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</si>
  <si>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</si>
  <si>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</si>
  <si>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</si>
  <si>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</si>
  <si>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</si>
  <si>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</si>
  <si>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</si>
  <si>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</si>
  <si>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</si>
  <si>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</si>
  <si>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</si>
  <si>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</si>
  <si>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</si>
  <si>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</si>
  <si>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</si>
  <si>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</si>
  <si>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</si>
  <si>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</si>
  <si>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</si>
  <si>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</si>
  <si>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</si>
  <si>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</si>
  <si>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>ประชากรจากการทะเบียน จำแนกตามเพศ และหมวดอายุ เป็นรายอำเภอ พ.ศ. 2561 (ต่อ)</t>
  </si>
  <si>
    <t>Population from Registration Record by Sex, Age Group and District: 2018 (Cont.)</t>
  </si>
  <si>
    <t xml:space="preserve">    หมายเหตุ: ไม่ทราบ = ไม่ทราบ/ระบุปีจันทรคติ</t>
  </si>
  <si>
    <t xml:space="preserve">   Note:   Unknown = Unknown/Lunar calendar</t>
  </si>
  <si>
    <t xml:space="preserve">   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</si>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</sst>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3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b/>
      <sz val="9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3" applyFont="1"/>
    <xf numFmtId="188" fontId="3" fillId="0" borderId="0" xfId="3" applyNumberFormat="1" applyFont="1" applyAlignment="1">
      <alignment horizontal="center"/>
    </xf>
    <xf numFmtId="0" fontId="4" fillId="0" borderId="0" xfId="3" applyFont="1"/>
    <xf numFmtId="0" fontId="5" fillId="0" borderId="0" xfId="3" applyFont="1"/>
    <xf numFmtId="0" fontId="7" fillId="0" borderId="1" xfId="3" applyFont="1" applyBorder="1" applyAlignment="1">
      <alignment horizontal="center" vertical="center" shrinkToFit="1"/>
    </xf>
    <xf numFmtId="0" fontId="8" fillId="0" borderId="0" xfId="3" applyFont="1"/>
    <xf numFmtId="0" fontId="7" fillId="0" borderId="0" xfId="3" applyFont="1"/>
    <xf numFmtId="0" fontId="7" fillId="0" borderId="2" xfId="3" quotePrefix="1" applyFont="1" applyBorder="1" applyAlignment="1">
      <alignment horizontal="center" vertical="center" shrinkToFit="1"/>
    </xf>
    <xf numFmtId="0" fontId="7" fillId="0" borderId="3" xfId="3" quotePrefix="1" applyFont="1" applyBorder="1" applyAlignment="1">
      <alignment horizontal="center" vertical="center" shrinkToFit="1"/>
    </xf>
    <xf numFmtId="0" fontId="7" fillId="0" borderId="0" xfId="3" quotePrefix="1" applyFont="1" applyAlignment="1">
      <alignment horizontal="center" vertical="center" shrinkToFit="1"/>
    </xf>
    <xf numFmtId="0" fontId="7" fillId="0" borderId="1" xfId="3" applyFont="1" applyBorder="1" applyAlignment="1">
      <alignment horizontal="center"/>
    </xf>
    <xf numFmtId="0" fontId="7" fillId="0" borderId="4" xfId="3" applyFont="1" applyBorder="1" applyAlignment="1">
      <alignment horizontal="center"/>
    </xf>
    <xf numFmtId="0" fontId="7" fillId="0" borderId="2" xfId="3" applyFont="1" applyBorder="1" applyAlignment="1">
      <alignment horizontal="center" vertical="center" shrinkToFit="1"/>
    </xf>
    <xf numFmtId="0" fontId="7" fillId="0" borderId="3" xfId="3" applyFont="1" applyBorder="1"/>
    <xf numFmtId="0" fontId="7" fillId="0" borderId="3" xfId="3" applyFont="1" applyBorder="1" applyAlignment="1">
      <alignment horizontal="center"/>
    </xf>
    <xf numFmtId="0" fontId="7" fillId="0" borderId="2" xfId="3" applyFont="1" applyBorder="1" applyAlignment="1">
      <alignment horizontal="center"/>
    </xf>
    <xf numFmtId="0" fontId="7" fillId="0" borderId="5" xfId="3" applyFont="1" applyBorder="1" applyAlignment="1">
      <alignment horizontal="center" vertical="center" shrinkToFit="1"/>
    </xf>
    <xf numFmtId="0" fontId="7" fillId="0" borderId="5" xfId="3" quotePrefix="1" applyFont="1" applyBorder="1" applyAlignment="1">
      <alignment horizontal="center" vertical="center" shrinkToFit="1"/>
    </xf>
    <xf numFmtId="0" fontId="7" fillId="0" borderId="6" xfId="3" quotePrefix="1" applyFont="1" applyBorder="1" applyAlignment="1">
      <alignment horizontal="center" vertical="center" shrinkToFit="1"/>
    </xf>
    <xf numFmtId="0" fontId="7" fillId="0" borderId="7" xfId="3" quotePrefix="1" applyFont="1" applyBorder="1" applyAlignment="1">
      <alignment horizontal="center" vertical="center" shrinkToFit="1"/>
    </xf>
    <xf numFmtId="0" fontId="7" fillId="0" borderId="5" xfId="3" applyFont="1" applyBorder="1" applyAlignment="1">
      <alignment horizontal="center"/>
    </xf>
    <xf numFmtId="0" fontId="7" fillId="0" borderId="6" xfId="3" applyFont="1" applyBorder="1" applyAlignment="1">
      <alignment horizontal="center"/>
    </xf>
    <xf numFmtId="3" fontId="10" fillId="0" borderId="2" xfId="4" applyNumberFormat="1" applyFont="1" applyBorder="1" applyAlignment="1"/>
    <xf numFmtId="3" fontId="10" fillId="0" borderId="3" xfId="4" applyNumberFormat="1" applyFont="1" applyBorder="1" applyAlignment="1">
      <alignment horizontal="center"/>
    </xf>
    <xf numFmtId="3" fontId="10" fillId="0" borderId="1" xfId="4" applyNumberFormat="1" applyFont="1" applyBorder="1" applyAlignment="1">
      <alignment horizontal="right" indent="1"/>
    </xf>
    <xf numFmtId="3" fontId="10" fillId="0" borderId="4" xfId="4" applyNumberFormat="1" applyFont="1" applyBorder="1" applyAlignment="1">
      <alignment horizontal="right" indent="2"/>
    </xf>
    <xf numFmtId="0" fontId="9" fillId="0" borderId="0" xfId="3" applyFont="1"/>
    <xf numFmtId="0" fontId="9" fillId="0" borderId="0" xfId="3" applyFont="1" applyAlignment="1">
      <alignment vertical="center"/>
    </xf>
    <xf numFmtId="3" fontId="10" fillId="0" borderId="2" xfId="4" applyNumberFormat="1" applyFont="1" applyBorder="1" applyAlignment="1">
      <alignment vertical="center"/>
    </xf>
    <xf numFmtId="3" fontId="10" fillId="0" borderId="3" xfId="4" applyNumberFormat="1" applyFont="1" applyBorder="1" applyAlignment="1">
      <alignment horizontal="center" vertical="center"/>
    </xf>
    <xf numFmtId="3" fontId="10" fillId="0" borderId="2" xfId="4" applyNumberFormat="1" applyFont="1" applyBorder="1" applyAlignment="1">
      <alignment horizontal="right" vertical="center" indent="1"/>
    </xf>
    <xf numFmtId="3" fontId="10" fillId="0" borderId="2" xfId="4" applyNumberFormat="1" applyFont="1" applyBorder="1" applyAlignment="1">
      <alignment horizontal="right" vertical="center" indent="2"/>
    </xf>
    <xf numFmtId="0" fontId="11" fillId="0" borderId="2" xfId="3" applyFont="1" applyBorder="1" applyAlignment="1">
      <alignment vertical="center"/>
    </xf>
    <xf numFmtId="0" fontId="11" fillId="0" borderId="0" xfId="3" applyFont="1" applyAlignment="1">
      <alignment vertical="center"/>
    </xf>
    <xf numFmtId="0" fontId="12" fillId="0" borderId="9" xfId="3" applyFont="1" applyBorder="1"/>
    <xf numFmtId="0" fontId="6" fillId="0" borderId="0" xfId="3" applyFont="1" applyAlignment="1">
      <alignment vertical="center"/>
    </xf>
    <xf numFmtId="3" fontId="7" fillId="0" borderId="2" xfId="3" applyNumberFormat="1" applyFont="1" applyBorder="1" applyAlignment="1">
      <alignment vertical="center"/>
    </xf>
    <xf numFmtId="3" fontId="7" fillId="0" borderId="3" xfId="3" applyNumberFormat="1" applyFont="1" applyBorder="1" applyAlignment="1">
      <alignment vertical="center"/>
    </xf>
    <xf numFmtId="3" fontId="7" fillId="0" borderId="9" xfId="3" applyNumberFormat="1" applyFont="1" applyBorder="1" applyAlignment="1">
      <alignment vertical="center"/>
    </xf>
    <xf numFmtId="3" fontId="7" fillId="0" borderId="0" xfId="3" applyNumberFormat="1" applyFont="1" applyAlignment="1">
      <alignment vertical="center"/>
    </xf>
    <xf numFmtId="3" fontId="7" fillId="0" borderId="3" xfId="4" applyNumberFormat="1" applyFont="1" applyBorder="1" applyAlignment="1">
      <alignment vertical="center"/>
    </xf>
    <xf numFmtId="3" fontId="7" fillId="0" borderId="0" xfId="4" applyNumberFormat="1" applyFont="1" applyAlignment="1">
      <alignment vertical="center"/>
    </xf>
    <xf numFmtId="3" fontId="7" fillId="0" borderId="3" xfId="4" applyNumberFormat="1" applyFont="1" applyBorder="1" applyAlignment="1">
      <alignment horizontal="center" vertical="center"/>
    </xf>
    <xf numFmtId="3" fontId="7" fillId="0" borderId="3" xfId="4" applyNumberFormat="1" applyFont="1" applyBorder="1" applyAlignment="1">
      <alignment horizontal="right" vertical="center" indent="1"/>
    </xf>
    <xf numFmtId="3" fontId="7" fillId="0" borderId="3" xfId="4" applyNumberFormat="1" applyFont="1" applyBorder="1" applyAlignment="1">
      <alignment horizontal="right" vertical="center" indent="2"/>
    </xf>
    <xf numFmtId="0" fontId="12" fillId="0" borderId="2" xfId="3" applyFont="1" applyBorder="1" applyAlignment="1">
      <alignment horizontal="left"/>
    </xf>
    <xf numFmtId="0" fontId="12" fillId="0" borderId="0" xfId="3" applyFont="1" applyAlignment="1">
      <alignment vertical="center"/>
    </xf>
    <xf numFmtId="0" fontId="12" fillId="0" borderId="2" xfId="3" applyFont="1" applyBorder="1" applyAlignment="1">
      <alignment horizontal="center" vertical="center"/>
    </xf>
    <xf numFmtId="3" fontId="10" fillId="0" borderId="2" xfId="3" applyNumberFormat="1" applyFont="1" applyBorder="1" applyAlignment="1">
      <alignment vertical="center"/>
    </xf>
    <xf numFmtId="3" fontId="10" fillId="0" borderId="3" xfId="3" applyNumberFormat="1" applyFont="1" applyBorder="1" applyAlignment="1">
      <alignment horizontal="center" vertical="center"/>
    </xf>
    <xf numFmtId="3" fontId="10" fillId="0" borderId="2" xfId="3" applyNumberFormat="1" applyFont="1" applyBorder="1" applyAlignment="1">
      <alignment horizontal="right" vertical="center" indent="1"/>
    </xf>
    <xf numFmtId="3" fontId="10" fillId="0" borderId="2" xfId="3" applyNumberFormat="1" applyFont="1" applyBorder="1" applyAlignment="1">
      <alignment horizontal="right" vertical="center" indent="2"/>
    </xf>
    <xf numFmtId="0" fontId="12" fillId="0" borderId="0" xfId="3" applyFont="1"/>
    <xf numFmtId="3" fontId="7" fillId="0" borderId="0" xfId="4" applyNumberFormat="1" applyFont="1" applyBorder="1" applyAlignment="1">
      <alignment vertical="center"/>
    </xf>
    <xf numFmtId="3" fontId="7" fillId="0" borderId="0" xfId="4" applyNumberFormat="1" applyFont="1" applyBorder="1" applyAlignment="1">
      <alignment horizontal="center" vertical="center"/>
    </xf>
    <xf numFmtId="3" fontId="7" fillId="0" borderId="0" xfId="4" applyNumberFormat="1" applyFont="1" applyBorder="1" applyAlignment="1">
      <alignment horizontal="right" vertical="center" indent="1"/>
    </xf>
    <xf numFmtId="3" fontId="7" fillId="0" borderId="0" xfId="4" applyNumberFormat="1" applyFont="1" applyBorder="1" applyAlignment="1">
      <alignment horizontal="right" vertical="center" indent="2"/>
    </xf>
    <xf numFmtId="0" fontId="12" fillId="0" borderId="0" xfId="3" applyFont="1" applyAlignment="1">
      <alignment horizontal="left"/>
    </xf>
    <xf numFmtId="0" fontId="12" fillId="0" borderId="0" xfId="3" applyFont="1" applyAlignment="1">
      <alignment horizontal="center" vertical="center"/>
    </xf>
    <xf numFmtId="0" fontId="8" fillId="0" borderId="7" xfId="3" applyFont="1" applyBorder="1"/>
    <xf numFmtId="187" fontId="7" fillId="0" borderId="5" xfId="4" applyNumberFormat="1" applyFont="1" applyBorder="1"/>
    <xf numFmtId="187" fontId="7" fillId="0" borderId="6" xfId="4" applyNumberFormat="1" applyFont="1" applyBorder="1"/>
    <xf numFmtId="187" fontId="7" fillId="0" borderId="10" xfId="4" applyNumberFormat="1" applyFont="1" applyBorder="1"/>
    <xf numFmtId="187" fontId="7" fillId="0" borderId="7" xfId="4" applyNumberFormat="1" applyFont="1" applyBorder="1"/>
    <xf numFmtId="0" fontId="7" fillId="0" borderId="7" xfId="3" applyFont="1" applyBorder="1"/>
    <xf numFmtId="0" fontId="6" fillId="0" borderId="0" xfId="3" applyFont="1"/>
    <xf numFmtId="0" fontId="6" fillId="0" borderId="11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6" fillId="0" borderId="9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/>
    </xf>
    <xf numFmtId="0" fontId="11" fillId="0" borderId="11" xfId="3" applyFont="1" applyBorder="1" applyAlignment="1">
      <alignment horizontal="center"/>
    </xf>
  </cellXfs>
  <cellStyles count="5">
    <cellStyle name="Comma 2" xfId="1"/>
    <cellStyle name="Comma 2 2" xfId="4"/>
    <cellStyle name="Normal 2" xfId="2"/>
    <cellStyle name="ปกติ" xfId="0" builtinId="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1047751</xdr:colOff>
      <xdr:row>34</xdr:row>
      <xdr:rowOff>19050</xdr:rowOff>
    </xdr:from>
    <xdr:to>
      <xdr:col>28</xdr:col>
      <xdr:colOff>161926</xdr:colOff>
      <xdr:row>36</xdr:row>
      <xdr:rowOff>30480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CA90DBFB-A83D-4E93-A68F-FE0DE1524E49}"/>
            </a:ext>
          </a:extLst>
        </xdr:cNvPr>
        <xdr:cNvGrpSpPr/>
      </xdr:nvGrpSpPr>
      <xdr:grpSpPr>
        <a:xfrm>
          <a:off x="11949546" y="7855527"/>
          <a:ext cx="361085" cy="565612"/>
          <a:chOff x="9925050" y="6600825"/>
          <a:chExt cx="347663" cy="563880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241241D4-7BD9-4B16-9586-0E2C3210C9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925050" y="6600825"/>
            <a:ext cx="342900" cy="563880"/>
          </a:xfrm>
          <a:prstGeom prst="rect">
            <a:avLst/>
          </a:prstGeom>
        </xdr:spPr>
      </xdr:pic>
      <xdr:sp macro="" textlink="">
        <xdr:nvSpPr>
          <xdr:cNvPr id="4" name="TextBox 10">
            <a:extLst>
              <a:ext uri="{FF2B5EF4-FFF2-40B4-BE49-F238E27FC236}">
                <a16:creationId xmlns:a16="http://schemas.microsoft.com/office/drawing/2014/main" id="{FC990560-8C9C-421D-9867-D368A3714D08}"/>
              </a:ext>
            </a:extLst>
          </xdr:cNvPr>
          <xdr:cNvSpPr txBox="1"/>
        </xdr:nvSpPr>
        <xdr:spPr>
          <a:xfrm rot="5400000">
            <a:off x="9917588" y="6774659"/>
            <a:ext cx="391161" cy="3190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6</a:t>
            </a:r>
            <a:r>
              <a:rPr lang="th-TH" sz="16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8</a:t>
            </a:r>
          </a:p>
        </xdr:txBody>
      </xdr:sp>
    </xdr:grpSp>
    <xdr:clientData/>
  </xdr:twoCellAnchor>
  <xdr:twoCellAnchor>
    <xdr:from>
      <xdr:col>27</xdr:col>
      <xdr:colOff>847723</xdr:colOff>
      <xdr:row>31</xdr:row>
      <xdr:rowOff>57155</xdr:rowOff>
    </xdr:from>
    <xdr:to>
      <xdr:col>28</xdr:col>
      <xdr:colOff>142875</xdr:colOff>
      <xdr:row>34</xdr:row>
      <xdr:rowOff>28575</xdr:rowOff>
    </xdr:to>
    <xdr:grpSp>
      <xdr:nvGrpSpPr>
        <xdr:cNvPr id="5" name="Group 3">
          <a:extLst>
            <a:ext uri="{FF2B5EF4-FFF2-40B4-BE49-F238E27FC236}">
              <a16:creationId xmlns:a16="http://schemas.microsoft.com/office/drawing/2014/main" id="{55E6D45D-1B42-4DAF-B19E-F370C5679739}"/>
            </a:ext>
          </a:extLst>
        </xdr:cNvPr>
        <xdr:cNvGrpSpPr/>
      </xdr:nvGrpSpPr>
      <xdr:grpSpPr>
        <a:xfrm>
          <a:off x="11749518" y="7244200"/>
          <a:ext cx="542062" cy="620852"/>
          <a:chOff x="9635484" y="6189450"/>
          <a:chExt cx="608652" cy="420900"/>
        </a:xfrm>
      </xdr:grpSpPr>
      <xdr:pic>
        <xdr:nvPicPr>
          <xdr:cNvPr id="6" name="Picture 1">
            <a:extLst>
              <a:ext uri="{FF2B5EF4-FFF2-40B4-BE49-F238E27FC236}">
                <a16:creationId xmlns:a16="http://schemas.microsoft.com/office/drawing/2014/main" id="{79AC7B28-ED3C-4B59-BB7E-292F2FD4342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906001" y="6189450"/>
            <a:ext cx="325754" cy="394982"/>
          </a:xfrm>
          <a:prstGeom prst="rect">
            <a:avLst/>
          </a:prstGeom>
        </xdr:spPr>
      </xdr:pic>
      <xdr:sp macro="" textlink="">
        <xdr:nvSpPr>
          <xdr:cNvPr id="7" name="TextBox 15">
            <a:extLst>
              <a:ext uri="{FF2B5EF4-FFF2-40B4-BE49-F238E27FC236}">
                <a16:creationId xmlns:a16="http://schemas.microsoft.com/office/drawing/2014/main" id="{9D9EBA8E-A9A8-42DD-923B-737A3BB0A81A}"/>
              </a:ext>
            </a:extLst>
          </xdr:cNvPr>
          <xdr:cNvSpPr txBox="1"/>
        </xdr:nvSpPr>
        <xdr:spPr>
          <a:xfrm rot="5400000">
            <a:off x="9753274" y="6119488"/>
            <a:ext cx="373072" cy="6086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PSK" panose="020B0500040200020003" pitchFamily="34" charset="-34"/>
                <a:cs typeface="TH SarabunPSK" panose="020B0500040200020003" pitchFamily="34" charset="-34"/>
              </a:rPr>
              <a:t>67</a:t>
            </a:r>
            <a:endParaRPr lang="th-TH" sz="16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54"/>
  <sheetViews>
    <sheetView showGridLines="0" tabSelected="1" zoomScale="110" zoomScaleNormal="110" workbookViewId="0">
      <selection activeCell="T44" sqref="T44"/>
    </sheetView>
  </sheetViews>
  <sheetFormatPr defaultColWidth="9.09765625" defaultRowHeight="21.75"/>
  <cols>
    <col min="1" max="1" width="1.296875" style="4" customWidth="1"/>
    <col min="2" max="2" width="4" style="4" customWidth="1"/>
    <col min="3" max="3" width="2.3984375" style="4" bestFit="1" customWidth="1"/>
    <col min="4" max="4" width="2.296875" style="4" customWidth="1"/>
    <col min="5" max="22" width="4.3984375" style="4" customWidth="1"/>
    <col min="23" max="23" width="4.796875" style="4" customWidth="1"/>
    <col min="24" max="24" width="5" style="4" customWidth="1"/>
    <col min="25" max="25" width="5.8984375" style="4" customWidth="1"/>
    <col min="26" max="26" width="9" style="4" customWidth="1"/>
    <col min="27" max="27" width="1.296875" style="4" customWidth="1"/>
    <col min="28" max="28" width="13.09765625" style="4" customWidth="1"/>
    <col min="29" max="29" width="2.296875" style="4" customWidth="1"/>
    <col min="30" max="16384" width="9.09765625" style="4"/>
  </cols>
  <sheetData>
    <row r="1" spans="1:28" s="1" customFormat="1">
      <c r="B1" s="1" t="s">
        <v>7</v>
      </c>
      <c r="C1" s="2">
        <v>7.1</v>
      </c>
      <c r="D1" s="1" t="s">
        <v>47</v>
      </c>
    </row>
    <row r="2" spans="1:28" s="3" customFormat="1">
      <c r="B2" s="1" t="s">
        <v>34</v>
      </c>
      <c r="C2" s="2">
        <v>7.1</v>
      </c>
      <c r="D2" s="1" t="s">
        <v>48</v>
      </c>
      <c r="E2" s="1"/>
    </row>
    <row r="3" spans="1:28" ht="6" customHeight="1"/>
    <row r="4" spans="1:28" s="6" customFormat="1" ht="21.75" customHeight="1">
      <c r="A4" s="67" t="s">
        <v>8</v>
      </c>
      <c r="B4" s="67"/>
      <c r="C4" s="67"/>
      <c r="D4" s="68"/>
      <c r="E4" s="5"/>
      <c r="F4" s="73" t="s">
        <v>45</v>
      </c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5"/>
      <c r="AA4" s="76" t="s">
        <v>9</v>
      </c>
      <c r="AB4" s="77"/>
    </row>
    <row r="5" spans="1:28" s="6" customFormat="1" ht="15">
      <c r="A5" s="69"/>
      <c r="B5" s="69"/>
      <c r="C5" s="69"/>
      <c r="D5" s="70"/>
      <c r="E5" s="7"/>
      <c r="F5" s="8"/>
      <c r="G5" s="9"/>
      <c r="H5" s="10"/>
      <c r="I5" s="9"/>
      <c r="J5" s="10"/>
      <c r="K5" s="9"/>
      <c r="L5" s="10"/>
      <c r="M5" s="9"/>
      <c r="N5" s="10"/>
      <c r="O5" s="9"/>
      <c r="P5" s="10"/>
      <c r="Q5" s="9"/>
      <c r="R5" s="10"/>
      <c r="S5" s="9"/>
      <c r="T5" s="10"/>
      <c r="U5" s="9"/>
      <c r="V5" s="11" t="s">
        <v>10</v>
      </c>
      <c r="W5" s="12"/>
      <c r="X5" s="12" t="s">
        <v>11</v>
      </c>
      <c r="Y5" s="12" t="s">
        <v>35</v>
      </c>
      <c r="Z5" s="12" t="s">
        <v>36</v>
      </c>
      <c r="AA5" s="78"/>
      <c r="AB5" s="79"/>
    </row>
    <row r="6" spans="1:28" s="6" customFormat="1" ht="15">
      <c r="A6" s="69"/>
      <c r="B6" s="69"/>
      <c r="C6" s="69"/>
      <c r="D6" s="70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3" t="s">
        <v>12</v>
      </c>
      <c r="W6" s="15"/>
      <c r="X6" s="15" t="s">
        <v>14</v>
      </c>
      <c r="Y6" s="15" t="s">
        <v>37</v>
      </c>
      <c r="Z6" s="15" t="s">
        <v>38</v>
      </c>
      <c r="AA6" s="78"/>
      <c r="AB6" s="79"/>
    </row>
    <row r="7" spans="1:28" s="6" customFormat="1" ht="15">
      <c r="A7" s="69"/>
      <c r="B7" s="69"/>
      <c r="C7" s="69"/>
      <c r="D7" s="70"/>
      <c r="E7" s="13" t="s">
        <v>1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6" t="s">
        <v>31</v>
      </c>
      <c r="W7" s="15" t="s">
        <v>13</v>
      </c>
      <c r="X7" s="15" t="s">
        <v>39</v>
      </c>
      <c r="Y7" s="15" t="s">
        <v>44</v>
      </c>
      <c r="Z7" s="15" t="s">
        <v>40</v>
      </c>
      <c r="AA7" s="78"/>
      <c r="AB7" s="79"/>
    </row>
    <row r="8" spans="1:28" s="6" customFormat="1" ht="15">
      <c r="A8" s="71"/>
      <c r="B8" s="71"/>
      <c r="C8" s="71"/>
      <c r="D8" s="72"/>
      <c r="E8" s="17" t="s">
        <v>0</v>
      </c>
      <c r="F8" s="18" t="s">
        <v>15</v>
      </c>
      <c r="G8" s="19" t="s">
        <v>16</v>
      </c>
      <c r="H8" s="20" t="s">
        <v>17</v>
      </c>
      <c r="I8" s="19" t="s">
        <v>18</v>
      </c>
      <c r="J8" s="20" t="s">
        <v>19</v>
      </c>
      <c r="K8" s="19" t="s">
        <v>20</v>
      </c>
      <c r="L8" s="20" t="s">
        <v>21</v>
      </c>
      <c r="M8" s="19" t="s">
        <v>22</v>
      </c>
      <c r="N8" s="20" t="s">
        <v>23</v>
      </c>
      <c r="O8" s="19" t="s">
        <v>24</v>
      </c>
      <c r="P8" s="20" t="s">
        <v>25</v>
      </c>
      <c r="Q8" s="19" t="s">
        <v>26</v>
      </c>
      <c r="R8" s="20" t="s">
        <v>27</v>
      </c>
      <c r="S8" s="19" t="s">
        <v>28</v>
      </c>
      <c r="T8" s="20" t="s">
        <v>29</v>
      </c>
      <c r="U8" s="19" t="s">
        <v>30</v>
      </c>
      <c r="V8" s="21" t="s">
        <v>33</v>
      </c>
      <c r="W8" s="22" t="s">
        <v>32</v>
      </c>
      <c r="X8" s="22" t="s">
        <v>41</v>
      </c>
      <c r="Y8" s="22" t="s">
        <v>42</v>
      </c>
      <c r="Z8" s="22" t="s">
        <v>43</v>
      </c>
      <c r="AA8" s="80"/>
      <c r="AB8" s="81"/>
    </row>
    <row r="9" spans="1:28" s="27" customFormat="1" ht="24" customHeight="1">
      <c r="A9" s="82" t="s">
        <v>6</v>
      </c>
      <c r="B9" s="82"/>
      <c r="C9" s="82"/>
      <c r="D9" s="82"/>
      <c r="E9" s="23">
        <f>E24+E10</f>
        <v>536311</v>
      </c>
      <c r="F9" s="23">
        <f t="shared" ref="F9:Z9" si="0">F24+F10</f>
        <v>21991</v>
      </c>
      <c r="G9" s="23">
        <f t="shared" si="0"/>
        <v>28455</v>
      </c>
      <c r="H9" s="23">
        <f t="shared" si="0"/>
        <v>31081</v>
      </c>
      <c r="I9" s="23">
        <f t="shared" si="0"/>
        <v>30210</v>
      </c>
      <c r="J9" s="23">
        <f t="shared" si="0"/>
        <v>35193</v>
      </c>
      <c r="K9" s="23">
        <f t="shared" si="0"/>
        <v>36497</v>
      </c>
      <c r="L9" s="23">
        <f t="shared" si="0"/>
        <v>34155</v>
      </c>
      <c r="M9" s="23">
        <f t="shared" si="0"/>
        <v>37895</v>
      </c>
      <c r="N9" s="23">
        <f t="shared" si="0"/>
        <v>40953</v>
      </c>
      <c r="O9" s="23">
        <f t="shared" si="0"/>
        <v>41474</v>
      </c>
      <c r="P9" s="23">
        <f t="shared" si="0"/>
        <v>42656</v>
      </c>
      <c r="Q9" s="23">
        <f t="shared" si="0"/>
        <v>41580</v>
      </c>
      <c r="R9" s="23">
        <f t="shared" si="0"/>
        <v>32534</v>
      </c>
      <c r="S9" s="23">
        <f t="shared" si="0"/>
        <v>28222</v>
      </c>
      <c r="T9" s="23">
        <f t="shared" si="0"/>
        <v>19126</v>
      </c>
      <c r="U9" s="23">
        <f t="shared" si="0"/>
        <v>12610</v>
      </c>
      <c r="V9" s="23">
        <f t="shared" si="0"/>
        <v>16733</v>
      </c>
      <c r="W9" s="24" t="s">
        <v>46</v>
      </c>
      <c r="X9" s="25">
        <f t="shared" si="0"/>
        <v>546</v>
      </c>
      <c r="Y9" s="25">
        <f t="shared" si="0"/>
        <v>501</v>
      </c>
      <c r="Z9" s="26">
        <f t="shared" si="0"/>
        <v>3899</v>
      </c>
      <c r="AA9" s="83" t="s">
        <v>0</v>
      </c>
      <c r="AB9" s="83"/>
    </row>
    <row r="10" spans="1:28" s="28" customFormat="1" ht="20.100000000000001" customHeight="1">
      <c r="B10" s="28" t="s">
        <v>2</v>
      </c>
      <c r="E10" s="29">
        <f>SUM(E11:E22)</f>
        <v>261765</v>
      </c>
      <c r="F10" s="29">
        <f t="shared" ref="F10:Z10" si="1">SUM(F11:F22)</f>
        <v>11233</v>
      </c>
      <c r="G10" s="29">
        <f t="shared" si="1"/>
        <v>14723</v>
      </c>
      <c r="H10" s="29">
        <f t="shared" si="1"/>
        <v>16056</v>
      </c>
      <c r="I10" s="29">
        <f t="shared" si="1"/>
        <v>15861</v>
      </c>
      <c r="J10" s="29">
        <f t="shared" si="1"/>
        <v>17542</v>
      </c>
      <c r="K10" s="29">
        <f t="shared" si="1"/>
        <v>18675</v>
      </c>
      <c r="L10" s="29">
        <f t="shared" si="1"/>
        <v>17518</v>
      </c>
      <c r="M10" s="29">
        <f t="shared" si="1"/>
        <v>19300</v>
      </c>
      <c r="N10" s="29">
        <f t="shared" si="1"/>
        <v>20633</v>
      </c>
      <c r="O10" s="29">
        <f t="shared" si="1"/>
        <v>20379</v>
      </c>
      <c r="P10" s="29">
        <f t="shared" si="1"/>
        <v>20164</v>
      </c>
      <c r="Q10" s="29">
        <f t="shared" si="1"/>
        <v>19280</v>
      </c>
      <c r="R10" s="29">
        <f t="shared" si="1"/>
        <v>14919</v>
      </c>
      <c r="S10" s="29">
        <f t="shared" si="1"/>
        <v>12741</v>
      </c>
      <c r="T10" s="29">
        <f t="shared" si="1"/>
        <v>8415</v>
      </c>
      <c r="U10" s="29">
        <f t="shared" si="1"/>
        <v>5228</v>
      </c>
      <c r="V10" s="29">
        <f t="shared" si="1"/>
        <v>6451</v>
      </c>
      <c r="W10" s="30" t="s">
        <v>46</v>
      </c>
      <c r="X10" s="31">
        <f t="shared" si="1"/>
        <v>305</v>
      </c>
      <c r="Y10" s="31">
        <f t="shared" si="1"/>
        <v>296</v>
      </c>
      <c r="Z10" s="32">
        <f t="shared" si="1"/>
        <v>2046</v>
      </c>
      <c r="AA10" s="33"/>
      <c r="AB10" s="34" t="s">
        <v>4</v>
      </c>
    </row>
    <row r="11" spans="1:28" s="36" customFormat="1" ht="18.75" customHeight="1">
      <c r="A11" s="35" t="s">
        <v>49</v>
      </c>
      <c r="E11" s="37">
        <f>SUM(F11:Z11)</f>
        <v>52374</v>
      </c>
      <c r="F11" s="38">
        <v>2272</v>
      </c>
      <c r="G11" s="39">
        <v>2905</v>
      </c>
      <c r="H11" s="37">
        <v>3221</v>
      </c>
      <c r="I11" s="38">
        <v>3224</v>
      </c>
      <c r="J11" s="39">
        <v>3533</v>
      </c>
      <c r="K11" s="40">
        <v>3784</v>
      </c>
      <c r="L11" s="38">
        <v>3634</v>
      </c>
      <c r="M11" s="40">
        <v>3883</v>
      </c>
      <c r="N11" s="37">
        <v>4139</v>
      </c>
      <c r="O11" s="38">
        <v>3910</v>
      </c>
      <c r="P11" s="39">
        <v>3853</v>
      </c>
      <c r="Q11" s="41">
        <v>3961</v>
      </c>
      <c r="R11" s="42">
        <v>3015</v>
      </c>
      <c r="S11" s="41">
        <v>2523</v>
      </c>
      <c r="T11" s="42">
        <v>1629</v>
      </c>
      <c r="U11" s="41">
        <v>928</v>
      </c>
      <c r="V11" s="42">
        <v>1208</v>
      </c>
      <c r="W11" s="43" t="s">
        <v>46</v>
      </c>
      <c r="X11" s="44">
        <v>73</v>
      </c>
      <c r="Y11" s="44">
        <v>120</v>
      </c>
      <c r="Z11" s="45">
        <v>559</v>
      </c>
      <c r="AA11" s="46" t="s">
        <v>50</v>
      </c>
      <c r="AB11" s="47"/>
    </row>
    <row r="12" spans="1:28" s="36" customFormat="1" ht="18.75" customHeight="1">
      <c r="A12" s="35" t="s">
        <v>51</v>
      </c>
      <c r="E12" s="37">
        <f t="shared" ref="E12:E22" si="2">SUM(F12:Z12)</f>
        <v>12081</v>
      </c>
      <c r="F12" s="38">
        <v>504</v>
      </c>
      <c r="G12" s="39">
        <v>692</v>
      </c>
      <c r="H12" s="37">
        <v>720</v>
      </c>
      <c r="I12" s="38">
        <v>752</v>
      </c>
      <c r="J12" s="39">
        <v>807</v>
      </c>
      <c r="K12" s="40">
        <v>943</v>
      </c>
      <c r="L12" s="38">
        <v>805</v>
      </c>
      <c r="M12" s="40">
        <v>804</v>
      </c>
      <c r="N12" s="37">
        <v>953</v>
      </c>
      <c r="O12" s="38">
        <v>968</v>
      </c>
      <c r="P12" s="39">
        <v>960</v>
      </c>
      <c r="Q12" s="41">
        <v>929</v>
      </c>
      <c r="R12" s="42">
        <v>726</v>
      </c>
      <c r="S12" s="41">
        <v>563</v>
      </c>
      <c r="T12" s="42">
        <v>388</v>
      </c>
      <c r="U12" s="41">
        <v>250</v>
      </c>
      <c r="V12" s="42">
        <v>267</v>
      </c>
      <c r="W12" s="43" t="s">
        <v>46</v>
      </c>
      <c r="X12" s="44">
        <v>10</v>
      </c>
      <c r="Y12" s="44">
        <v>6</v>
      </c>
      <c r="Z12" s="45">
        <v>34</v>
      </c>
      <c r="AA12" s="46" t="s">
        <v>52</v>
      </c>
      <c r="AB12" s="47"/>
    </row>
    <row r="13" spans="1:28" s="36" customFormat="1" ht="18.75" customHeight="1">
      <c r="A13" s="35" t="s">
        <v>53</v>
      </c>
      <c r="E13" s="37">
        <f t="shared" si="2"/>
        <v>21560</v>
      </c>
      <c r="F13" s="38">
        <v>965</v>
      </c>
      <c r="G13" s="39">
        <v>1375</v>
      </c>
      <c r="H13" s="37">
        <v>1455</v>
      </c>
      <c r="I13" s="38">
        <v>1287</v>
      </c>
      <c r="J13" s="39">
        <v>1399</v>
      </c>
      <c r="K13" s="40">
        <v>1610</v>
      </c>
      <c r="L13" s="38">
        <v>1441</v>
      </c>
      <c r="M13" s="40">
        <v>1642</v>
      </c>
      <c r="N13" s="37">
        <v>1770</v>
      </c>
      <c r="O13" s="38">
        <v>1645</v>
      </c>
      <c r="P13" s="39">
        <v>1674</v>
      </c>
      <c r="Q13" s="41">
        <v>1464</v>
      </c>
      <c r="R13" s="42">
        <v>1168</v>
      </c>
      <c r="S13" s="41">
        <v>984</v>
      </c>
      <c r="T13" s="42">
        <v>655</v>
      </c>
      <c r="U13" s="41">
        <v>405</v>
      </c>
      <c r="V13" s="42">
        <v>426</v>
      </c>
      <c r="W13" s="43" t="s">
        <v>46</v>
      </c>
      <c r="X13" s="44">
        <v>26</v>
      </c>
      <c r="Y13" s="44">
        <v>29</v>
      </c>
      <c r="Z13" s="45">
        <v>140</v>
      </c>
      <c r="AA13" s="46" t="s">
        <v>54</v>
      </c>
      <c r="AB13" s="47"/>
    </row>
    <row r="14" spans="1:28" s="36" customFormat="1" ht="18.75" customHeight="1">
      <c r="A14" s="35" t="s">
        <v>55</v>
      </c>
      <c r="E14" s="37">
        <f t="shared" si="2"/>
        <v>32050</v>
      </c>
      <c r="F14" s="38">
        <v>1276</v>
      </c>
      <c r="G14" s="39">
        <v>1725</v>
      </c>
      <c r="H14" s="37">
        <v>1853</v>
      </c>
      <c r="I14" s="38">
        <v>1928</v>
      </c>
      <c r="J14" s="39">
        <v>2222</v>
      </c>
      <c r="K14" s="40">
        <v>2225</v>
      </c>
      <c r="L14" s="38">
        <v>2115</v>
      </c>
      <c r="M14" s="40">
        <v>2386</v>
      </c>
      <c r="N14" s="37">
        <v>2516</v>
      </c>
      <c r="O14" s="38">
        <v>2447</v>
      </c>
      <c r="P14" s="39">
        <v>2503</v>
      </c>
      <c r="Q14" s="41">
        <v>2325</v>
      </c>
      <c r="R14" s="42">
        <v>1967</v>
      </c>
      <c r="S14" s="41">
        <v>1639</v>
      </c>
      <c r="T14" s="42">
        <v>982</v>
      </c>
      <c r="U14" s="41">
        <v>676</v>
      </c>
      <c r="V14" s="42">
        <v>871</v>
      </c>
      <c r="W14" s="43" t="s">
        <v>46</v>
      </c>
      <c r="X14" s="44">
        <v>54</v>
      </c>
      <c r="Y14" s="44">
        <v>29</v>
      </c>
      <c r="Z14" s="45">
        <v>311</v>
      </c>
      <c r="AA14" s="46" t="s">
        <v>56</v>
      </c>
      <c r="AB14" s="47"/>
    </row>
    <row r="15" spans="1:28" s="36" customFormat="1" ht="18.75" customHeight="1">
      <c r="A15" s="35" t="s">
        <v>57</v>
      </c>
      <c r="E15" s="37">
        <f t="shared" si="2"/>
        <v>21849</v>
      </c>
      <c r="F15" s="38">
        <v>877</v>
      </c>
      <c r="G15" s="39">
        <v>1216</v>
      </c>
      <c r="H15" s="37">
        <v>1298</v>
      </c>
      <c r="I15" s="38">
        <v>1226</v>
      </c>
      <c r="J15" s="39">
        <v>1372</v>
      </c>
      <c r="K15" s="40">
        <v>1413</v>
      </c>
      <c r="L15" s="38">
        <v>1450</v>
      </c>
      <c r="M15" s="40">
        <v>1495</v>
      </c>
      <c r="N15" s="37">
        <v>1584</v>
      </c>
      <c r="O15" s="38">
        <v>1594</v>
      </c>
      <c r="P15" s="39">
        <v>1685</v>
      </c>
      <c r="Q15" s="41">
        <v>1654</v>
      </c>
      <c r="R15" s="42">
        <v>1427</v>
      </c>
      <c r="S15" s="41">
        <v>1221</v>
      </c>
      <c r="T15" s="42">
        <v>840</v>
      </c>
      <c r="U15" s="41">
        <v>592</v>
      </c>
      <c r="V15" s="42">
        <v>718</v>
      </c>
      <c r="W15" s="43" t="s">
        <v>46</v>
      </c>
      <c r="X15" s="44">
        <v>43</v>
      </c>
      <c r="Y15" s="44">
        <v>34</v>
      </c>
      <c r="Z15" s="45">
        <v>110</v>
      </c>
      <c r="AA15" s="46" t="s">
        <v>58</v>
      </c>
      <c r="AB15" s="47"/>
    </row>
    <row r="16" spans="1:28" s="36" customFormat="1" ht="18.75" customHeight="1">
      <c r="A16" s="35" t="s">
        <v>59</v>
      </c>
      <c r="E16" s="37">
        <f t="shared" si="2"/>
        <v>29003</v>
      </c>
      <c r="F16" s="38">
        <v>1191</v>
      </c>
      <c r="G16" s="39">
        <v>1535</v>
      </c>
      <c r="H16" s="37">
        <v>1683</v>
      </c>
      <c r="I16" s="38">
        <v>1756</v>
      </c>
      <c r="J16" s="39">
        <v>2047</v>
      </c>
      <c r="K16" s="40">
        <v>1985</v>
      </c>
      <c r="L16" s="38">
        <v>1916</v>
      </c>
      <c r="M16" s="40">
        <v>2097</v>
      </c>
      <c r="N16" s="37">
        <v>2365</v>
      </c>
      <c r="O16" s="38">
        <v>2280</v>
      </c>
      <c r="P16" s="39">
        <v>2268</v>
      </c>
      <c r="Q16" s="41">
        <v>2170</v>
      </c>
      <c r="R16" s="42">
        <v>1661</v>
      </c>
      <c r="S16" s="41">
        <v>1430</v>
      </c>
      <c r="T16" s="42">
        <v>1021</v>
      </c>
      <c r="U16" s="41">
        <v>587</v>
      </c>
      <c r="V16" s="42">
        <v>638</v>
      </c>
      <c r="W16" s="43" t="s">
        <v>46</v>
      </c>
      <c r="X16" s="44">
        <v>33</v>
      </c>
      <c r="Y16" s="44">
        <v>18</v>
      </c>
      <c r="Z16" s="45">
        <v>322</v>
      </c>
      <c r="AA16" s="46" t="s">
        <v>60</v>
      </c>
      <c r="AB16" s="47"/>
    </row>
    <row r="17" spans="1:28" s="36" customFormat="1" ht="18.75" customHeight="1">
      <c r="A17" s="35" t="s">
        <v>61</v>
      </c>
      <c r="E17" s="37">
        <f t="shared" si="2"/>
        <v>20736</v>
      </c>
      <c r="F17" s="38">
        <v>923</v>
      </c>
      <c r="G17" s="39">
        <v>1190</v>
      </c>
      <c r="H17" s="40">
        <v>1252</v>
      </c>
      <c r="I17" s="38">
        <v>1248</v>
      </c>
      <c r="J17" s="40">
        <v>1373</v>
      </c>
      <c r="K17" s="38">
        <v>1524</v>
      </c>
      <c r="L17" s="38">
        <v>1412</v>
      </c>
      <c r="M17" s="38">
        <v>1624</v>
      </c>
      <c r="N17" s="38">
        <v>1659</v>
      </c>
      <c r="O17" s="38">
        <v>1721</v>
      </c>
      <c r="P17" s="40">
        <v>1571</v>
      </c>
      <c r="Q17" s="41">
        <v>1521</v>
      </c>
      <c r="R17" s="42">
        <v>1049</v>
      </c>
      <c r="S17" s="41">
        <v>969</v>
      </c>
      <c r="T17" s="42">
        <v>698</v>
      </c>
      <c r="U17" s="41">
        <v>426</v>
      </c>
      <c r="V17" s="42">
        <v>504</v>
      </c>
      <c r="W17" s="43" t="s">
        <v>46</v>
      </c>
      <c r="X17" s="44">
        <v>7</v>
      </c>
      <c r="Y17" s="44">
        <v>17</v>
      </c>
      <c r="Z17" s="45">
        <v>48</v>
      </c>
      <c r="AA17" s="46" t="s">
        <v>62</v>
      </c>
      <c r="AB17" s="47"/>
    </row>
    <row r="18" spans="1:28" s="36" customFormat="1" ht="18.75" customHeight="1">
      <c r="A18" s="35" t="s">
        <v>63</v>
      </c>
      <c r="E18" s="37">
        <f t="shared" si="2"/>
        <v>21206</v>
      </c>
      <c r="F18" s="38">
        <v>909</v>
      </c>
      <c r="G18" s="39">
        <v>1148</v>
      </c>
      <c r="H18" s="40">
        <v>1263</v>
      </c>
      <c r="I18" s="38">
        <v>1264</v>
      </c>
      <c r="J18" s="40">
        <v>1347</v>
      </c>
      <c r="K18" s="41">
        <v>1484</v>
      </c>
      <c r="L18" s="42">
        <v>1361</v>
      </c>
      <c r="M18" s="41">
        <v>1513</v>
      </c>
      <c r="N18" s="42">
        <v>1577</v>
      </c>
      <c r="O18" s="41">
        <v>1577</v>
      </c>
      <c r="P18" s="42">
        <v>1678</v>
      </c>
      <c r="Q18" s="41">
        <v>1561</v>
      </c>
      <c r="R18" s="42">
        <v>1216</v>
      </c>
      <c r="S18" s="41">
        <v>1148</v>
      </c>
      <c r="T18" s="42">
        <v>730</v>
      </c>
      <c r="U18" s="41">
        <v>469</v>
      </c>
      <c r="V18" s="42">
        <v>707</v>
      </c>
      <c r="W18" s="43" t="s">
        <v>46</v>
      </c>
      <c r="X18" s="44">
        <v>11</v>
      </c>
      <c r="Y18" s="44">
        <v>17</v>
      </c>
      <c r="Z18" s="45">
        <v>226</v>
      </c>
      <c r="AA18" s="46" t="s">
        <v>64</v>
      </c>
      <c r="AB18" s="47"/>
    </row>
    <row r="19" spans="1:28" s="28" customFormat="1" ht="18.75" customHeight="1">
      <c r="A19" s="35" t="s">
        <v>65</v>
      </c>
      <c r="E19" s="37">
        <f t="shared" si="2"/>
        <v>11548</v>
      </c>
      <c r="F19" s="41">
        <v>559</v>
      </c>
      <c r="G19" s="39">
        <v>646</v>
      </c>
      <c r="H19" s="40">
        <v>743</v>
      </c>
      <c r="I19" s="38">
        <v>691</v>
      </c>
      <c r="J19" s="40">
        <v>770</v>
      </c>
      <c r="K19" s="41">
        <v>880</v>
      </c>
      <c r="L19" s="42">
        <v>831</v>
      </c>
      <c r="M19" s="41">
        <v>816</v>
      </c>
      <c r="N19" s="42">
        <v>883</v>
      </c>
      <c r="O19" s="41">
        <v>943</v>
      </c>
      <c r="P19" s="42">
        <v>915</v>
      </c>
      <c r="Q19" s="41">
        <v>850</v>
      </c>
      <c r="R19" s="42">
        <v>627</v>
      </c>
      <c r="S19" s="41">
        <v>521</v>
      </c>
      <c r="T19" s="42">
        <v>342</v>
      </c>
      <c r="U19" s="41">
        <v>211</v>
      </c>
      <c r="V19" s="42">
        <v>257</v>
      </c>
      <c r="W19" s="43" t="s">
        <v>46</v>
      </c>
      <c r="X19" s="44">
        <v>9</v>
      </c>
      <c r="Y19" s="44">
        <v>3</v>
      </c>
      <c r="Z19" s="45">
        <v>51</v>
      </c>
      <c r="AA19" s="46" t="s">
        <v>66</v>
      </c>
      <c r="AB19" s="34"/>
    </row>
    <row r="20" spans="1:28" s="36" customFormat="1" ht="18.75">
      <c r="A20" s="35" t="s">
        <v>67</v>
      </c>
      <c r="E20" s="37">
        <f t="shared" si="2"/>
        <v>14170</v>
      </c>
      <c r="F20" s="38">
        <v>644</v>
      </c>
      <c r="G20" s="39">
        <v>797</v>
      </c>
      <c r="H20" s="37">
        <v>923</v>
      </c>
      <c r="I20" s="38">
        <v>905</v>
      </c>
      <c r="J20" s="39">
        <v>971</v>
      </c>
      <c r="K20" s="40">
        <v>996</v>
      </c>
      <c r="L20" s="38">
        <v>965</v>
      </c>
      <c r="M20" s="40">
        <v>1129</v>
      </c>
      <c r="N20" s="37">
        <v>1152</v>
      </c>
      <c r="O20" s="38">
        <v>1178</v>
      </c>
      <c r="P20" s="39">
        <v>1121</v>
      </c>
      <c r="Q20" s="41">
        <v>996</v>
      </c>
      <c r="R20" s="42">
        <v>779</v>
      </c>
      <c r="S20" s="41">
        <v>585</v>
      </c>
      <c r="T20" s="42">
        <v>402</v>
      </c>
      <c r="U20" s="41">
        <v>256</v>
      </c>
      <c r="V20" s="42">
        <v>275</v>
      </c>
      <c r="W20" s="43" t="s">
        <v>46</v>
      </c>
      <c r="X20" s="44">
        <v>10</v>
      </c>
      <c r="Y20" s="44">
        <v>12</v>
      </c>
      <c r="Z20" s="45">
        <v>74</v>
      </c>
      <c r="AA20" s="46" t="s">
        <v>68</v>
      </c>
      <c r="AB20" s="47"/>
    </row>
    <row r="21" spans="1:28" s="36" customFormat="1" ht="18.75" customHeight="1">
      <c r="A21" s="35" t="s">
        <v>69</v>
      </c>
      <c r="E21" s="37">
        <f t="shared" si="2"/>
        <v>9688</v>
      </c>
      <c r="F21" s="38">
        <v>381</v>
      </c>
      <c r="G21" s="39">
        <v>497</v>
      </c>
      <c r="H21" s="37">
        <v>564</v>
      </c>
      <c r="I21" s="38">
        <v>572</v>
      </c>
      <c r="J21" s="39">
        <v>619</v>
      </c>
      <c r="K21" s="40">
        <v>701</v>
      </c>
      <c r="L21" s="38">
        <v>626</v>
      </c>
      <c r="M21" s="40">
        <v>762</v>
      </c>
      <c r="N21" s="37">
        <v>753</v>
      </c>
      <c r="O21" s="38">
        <v>792</v>
      </c>
      <c r="P21" s="39">
        <v>760</v>
      </c>
      <c r="Q21" s="41">
        <v>732</v>
      </c>
      <c r="R21" s="42">
        <v>558</v>
      </c>
      <c r="S21" s="41">
        <v>517</v>
      </c>
      <c r="T21" s="42">
        <v>336</v>
      </c>
      <c r="U21" s="41">
        <v>204</v>
      </c>
      <c r="V21" s="42">
        <v>256</v>
      </c>
      <c r="W21" s="43" t="s">
        <v>46</v>
      </c>
      <c r="X21" s="44">
        <v>18</v>
      </c>
      <c r="Y21" s="44">
        <v>5</v>
      </c>
      <c r="Z21" s="45">
        <v>35</v>
      </c>
      <c r="AA21" s="46" t="s">
        <v>70</v>
      </c>
      <c r="AB21" s="47"/>
    </row>
    <row r="22" spans="1:28" s="36" customFormat="1" ht="18.75" customHeight="1">
      <c r="A22" s="35" t="s">
        <v>71</v>
      </c>
      <c r="E22" s="37">
        <f t="shared" si="2"/>
        <v>15500</v>
      </c>
      <c r="F22" s="38">
        <v>732</v>
      </c>
      <c r="G22" s="39">
        <v>997</v>
      </c>
      <c r="H22" s="37">
        <v>1081</v>
      </c>
      <c r="I22" s="38">
        <v>1008</v>
      </c>
      <c r="J22" s="39">
        <v>1082</v>
      </c>
      <c r="K22" s="40">
        <v>1130</v>
      </c>
      <c r="L22" s="38">
        <v>962</v>
      </c>
      <c r="M22" s="40">
        <v>1149</v>
      </c>
      <c r="N22" s="37">
        <v>1282</v>
      </c>
      <c r="O22" s="38">
        <v>1324</v>
      </c>
      <c r="P22" s="39">
        <v>1176</v>
      </c>
      <c r="Q22" s="41">
        <v>1117</v>
      </c>
      <c r="R22" s="42">
        <v>726</v>
      </c>
      <c r="S22" s="41">
        <v>641</v>
      </c>
      <c r="T22" s="42">
        <v>392</v>
      </c>
      <c r="U22" s="41">
        <v>224</v>
      </c>
      <c r="V22" s="42">
        <v>324</v>
      </c>
      <c r="W22" s="43" t="s">
        <v>46</v>
      </c>
      <c r="X22" s="44">
        <v>11</v>
      </c>
      <c r="Y22" s="44">
        <v>6</v>
      </c>
      <c r="Z22" s="45">
        <v>136</v>
      </c>
      <c r="AA22" s="46" t="s">
        <v>72</v>
      </c>
      <c r="AB22" s="47"/>
    </row>
    <row r="23" spans="1:28" s="36" customFormat="1" ht="12" customHeight="1">
      <c r="E23" s="37"/>
      <c r="F23" s="38"/>
      <c r="G23" s="39"/>
      <c r="H23" s="37"/>
      <c r="I23" s="38"/>
      <c r="J23" s="39"/>
      <c r="K23" s="40"/>
      <c r="L23" s="38"/>
      <c r="M23" s="40"/>
      <c r="N23" s="37"/>
      <c r="O23" s="38"/>
      <c r="P23" s="39"/>
      <c r="Q23" s="41"/>
      <c r="R23" s="42"/>
      <c r="S23" s="41"/>
      <c r="T23" s="42"/>
      <c r="U23" s="41"/>
      <c r="V23" s="42"/>
      <c r="W23" s="41"/>
      <c r="X23" s="44"/>
      <c r="Y23" s="44"/>
      <c r="Z23" s="45"/>
      <c r="AA23" s="48"/>
      <c r="AB23" s="47"/>
    </row>
    <row r="24" spans="1:28" s="36" customFormat="1" ht="20.100000000000001" customHeight="1">
      <c r="B24" s="28" t="s">
        <v>3</v>
      </c>
      <c r="E24" s="49">
        <f>SUM(E25:E29,E43:E49)</f>
        <v>274546</v>
      </c>
      <c r="F24" s="49">
        <f t="shared" ref="F24:Z24" si="3">SUM(F25:F29,F43:F49)</f>
        <v>10758</v>
      </c>
      <c r="G24" s="49">
        <f t="shared" si="3"/>
        <v>13732</v>
      </c>
      <c r="H24" s="49">
        <f t="shared" si="3"/>
        <v>15025</v>
      </c>
      <c r="I24" s="49">
        <f t="shared" si="3"/>
        <v>14349</v>
      </c>
      <c r="J24" s="49">
        <f t="shared" si="3"/>
        <v>17651</v>
      </c>
      <c r="K24" s="49">
        <f t="shared" si="3"/>
        <v>17822</v>
      </c>
      <c r="L24" s="49">
        <f t="shared" si="3"/>
        <v>16637</v>
      </c>
      <c r="M24" s="49">
        <f t="shared" si="3"/>
        <v>18595</v>
      </c>
      <c r="N24" s="49">
        <f t="shared" si="3"/>
        <v>20320</v>
      </c>
      <c r="O24" s="49">
        <f t="shared" si="3"/>
        <v>21095</v>
      </c>
      <c r="P24" s="49">
        <f t="shared" si="3"/>
        <v>22492</v>
      </c>
      <c r="Q24" s="49">
        <f t="shared" si="3"/>
        <v>22300</v>
      </c>
      <c r="R24" s="49">
        <f t="shared" si="3"/>
        <v>17615</v>
      </c>
      <c r="S24" s="49">
        <f t="shared" si="3"/>
        <v>15481</v>
      </c>
      <c r="T24" s="49">
        <f t="shared" si="3"/>
        <v>10711</v>
      </c>
      <c r="U24" s="49">
        <f t="shared" si="3"/>
        <v>7382</v>
      </c>
      <c r="V24" s="49">
        <f t="shared" si="3"/>
        <v>10282</v>
      </c>
      <c r="W24" s="50" t="s">
        <v>46</v>
      </c>
      <c r="X24" s="51">
        <f t="shared" si="3"/>
        <v>241</v>
      </c>
      <c r="Y24" s="51">
        <f t="shared" si="3"/>
        <v>205</v>
      </c>
      <c r="Z24" s="52">
        <f t="shared" si="3"/>
        <v>1853</v>
      </c>
      <c r="AA24" s="48"/>
      <c r="AB24" s="34" t="s">
        <v>5</v>
      </c>
    </row>
    <row r="25" spans="1:28" s="36" customFormat="1" ht="18.75" customHeight="1">
      <c r="A25" s="35" t="s">
        <v>49</v>
      </c>
      <c r="E25" s="37">
        <f>SUM(F25:Z25)</f>
        <v>56255</v>
      </c>
      <c r="F25" s="38">
        <v>2268</v>
      </c>
      <c r="G25" s="39">
        <v>2665</v>
      </c>
      <c r="H25" s="37">
        <v>3076</v>
      </c>
      <c r="I25" s="38">
        <v>2911</v>
      </c>
      <c r="J25" s="39">
        <v>3617</v>
      </c>
      <c r="K25" s="40">
        <v>3645</v>
      </c>
      <c r="L25" s="38">
        <v>3402</v>
      </c>
      <c r="M25" s="40">
        <v>3798</v>
      </c>
      <c r="N25" s="37">
        <v>4073</v>
      </c>
      <c r="O25" s="38">
        <v>4179</v>
      </c>
      <c r="P25" s="39">
        <v>4569</v>
      </c>
      <c r="Q25" s="41">
        <v>4692</v>
      </c>
      <c r="R25" s="42">
        <v>3696</v>
      </c>
      <c r="S25" s="41">
        <v>3150</v>
      </c>
      <c r="T25" s="42">
        <v>2211</v>
      </c>
      <c r="U25" s="41">
        <v>1505</v>
      </c>
      <c r="V25" s="42">
        <v>2129</v>
      </c>
      <c r="W25" s="43" t="s">
        <v>46</v>
      </c>
      <c r="X25" s="44">
        <v>43</v>
      </c>
      <c r="Y25" s="44">
        <v>124</v>
      </c>
      <c r="Z25" s="45">
        <v>502</v>
      </c>
      <c r="AA25" s="46" t="s">
        <v>50</v>
      </c>
      <c r="AB25" s="47"/>
    </row>
    <row r="26" spans="1:28" s="36" customFormat="1" ht="18.75" customHeight="1">
      <c r="A26" s="35" t="s">
        <v>51</v>
      </c>
      <c r="E26" s="37">
        <f>SUM(F26:Z26)</f>
        <v>12340</v>
      </c>
      <c r="F26" s="38">
        <v>461</v>
      </c>
      <c r="G26" s="39">
        <v>638</v>
      </c>
      <c r="H26" s="37">
        <v>632</v>
      </c>
      <c r="I26" s="38">
        <v>642</v>
      </c>
      <c r="J26" s="39">
        <v>841</v>
      </c>
      <c r="K26" s="40">
        <v>822</v>
      </c>
      <c r="L26" s="38">
        <v>757</v>
      </c>
      <c r="M26" s="40">
        <v>807</v>
      </c>
      <c r="N26" s="37">
        <v>899</v>
      </c>
      <c r="O26" s="38">
        <v>1056</v>
      </c>
      <c r="P26" s="39">
        <v>1056</v>
      </c>
      <c r="Q26" s="41">
        <v>954</v>
      </c>
      <c r="R26" s="42">
        <v>839</v>
      </c>
      <c r="S26" s="41">
        <v>695</v>
      </c>
      <c r="T26" s="42">
        <v>463</v>
      </c>
      <c r="U26" s="41">
        <v>329</v>
      </c>
      <c r="V26" s="42">
        <v>424</v>
      </c>
      <c r="W26" s="43" t="s">
        <v>46</v>
      </c>
      <c r="X26" s="44">
        <v>8</v>
      </c>
      <c r="Y26" s="44">
        <v>2</v>
      </c>
      <c r="Z26" s="45">
        <v>15</v>
      </c>
      <c r="AA26" s="46" t="s">
        <v>52</v>
      </c>
      <c r="AB26" s="47"/>
    </row>
    <row r="27" spans="1:28" s="36" customFormat="1" ht="18.75" customHeight="1">
      <c r="A27" s="35" t="s">
        <v>53</v>
      </c>
      <c r="E27" s="37">
        <f>SUM(F27:Z27)</f>
        <v>22382</v>
      </c>
      <c r="F27" s="38">
        <v>921</v>
      </c>
      <c r="G27" s="39">
        <v>1242</v>
      </c>
      <c r="H27" s="37">
        <v>1364</v>
      </c>
      <c r="I27" s="38">
        <v>1194</v>
      </c>
      <c r="J27" s="39">
        <v>1455</v>
      </c>
      <c r="K27" s="40">
        <v>1478</v>
      </c>
      <c r="L27" s="38">
        <v>1373</v>
      </c>
      <c r="M27" s="40">
        <v>1626</v>
      </c>
      <c r="N27" s="37">
        <v>1708</v>
      </c>
      <c r="O27" s="38">
        <v>1685</v>
      </c>
      <c r="P27" s="39">
        <v>1840</v>
      </c>
      <c r="Q27" s="41">
        <v>1728</v>
      </c>
      <c r="R27" s="42">
        <v>1328</v>
      </c>
      <c r="S27" s="41">
        <v>1165</v>
      </c>
      <c r="T27" s="42">
        <v>807</v>
      </c>
      <c r="U27" s="41">
        <v>596</v>
      </c>
      <c r="V27" s="42">
        <v>720</v>
      </c>
      <c r="W27" s="43" t="s">
        <v>46</v>
      </c>
      <c r="X27" s="44">
        <v>25</v>
      </c>
      <c r="Y27" s="44">
        <v>9</v>
      </c>
      <c r="Z27" s="45">
        <v>118</v>
      </c>
      <c r="AA27" s="46" t="s">
        <v>54</v>
      </c>
      <c r="AB27" s="47"/>
    </row>
    <row r="28" spans="1:28" s="36" customFormat="1" ht="18.75" customHeight="1">
      <c r="A28" s="35" t="s">
        <v>55</v>
      </c>
      <c r="E28" s="37">
        <f>SUM(F28:Z28)</f>
        <v>34156</v>
      </c>
      <c r="F28" s="38">
        <v>1241</v>
      </c>
      <c r="G28" s="39">
        <v>1565</v>
      </c>
      <c r="H28" s="37">
        <v>1703</v>
      </c>
      <c r="I28" s="38">
        <v>1758</v>
      </c>
      <c r="J28" s="39">
        <v>2165</v>
      </c>
      <c r="K28" s="40">
        <v>2137</v>
      </c>
      <c r="L28" s="38">
        <v>2037</v>
      </c>
      <c r="M28" s="40">
        <v>2319</v>
      </c>
      <c r="N28" s="37">
        <v>2498</v>
      </c>
      <c r="O28" s="38">
        <v>2636</v>
      </c>
      <c r="P28" s="39">
        <v>2881</v>
      </c>
      <c r="Q28" s="41">
        <v>2809</v>
      </c>
      <c r="R28" s="42">
        <v>2270</v>
      </c>
      <c r="S28" s="41">
        <v>2004</v>
      </c>
      <c r="T28" s="42">
        <v>1416</v>
      </c>
      <c r="U28" s="41">
        <v>999</v>
      </c>
      <c r="V28" s="42">
        <v>1381</v>
      </c>
      <c r="W28" s="43" t="s">
        <v>46</v>
      </c>
      <c r="X28" s="44">
        <v>39</v>
      </c>
      <c r="Y28" s="44">
        <v>19</v>
      </c>
      <c r="Z28" s="45">
        <v>279</v>
      </c>
      <c r="AA28" s="46" t="s">
        <v>56</v>
      </c>
      <c r="AB28" s="47"/>
    </row>
    <row r="29" spans="1:28" s="36" customFormat="1" ht="18.75" customHeight="1">
      <c r="A29" s="35" t="s">
        <v>57</v>
      </c>
      <c r="E29" s="37">
        <f>SUM(F29:Z29)</f>
        <v>23358</v>
      </c>
      <c r="F29" s="38">
        <v>826</v>
      </c>
      <c r="G29" s="39">
        <v>1221</v>
      </c>
      <c r="H29" s="37">
        <v>1229</v>
      </c>
      <c r="I29" s="38">
        <v>1102</v>
      </c>
      <c r="J29" s="39">
        <v>1307</v>
      </c>
      <c r="K29" s="40">
        <v>1348</v>
      </c>
      <c r="L29" s="38">
        <v>1342</v>
      </c>
      <c r="M29" s="40">
        <v>1476</v>
      </c>
      <c r="N29" s="37">
        <v>1600</v>
      </c>
      <c r="O29" s="38">
        <v>1606</v>
      </c>
      <c r="P29" s="39">
        <v>1869</v>
      </c>
      <c r="Q29" s="41">
        <v>1951</v>
      </c>
      <c r="R29" s="42">
        <v>1734</v>
      </c>
      <c r="S29" s="41">
        <v>1529</v>
      </c>
      <c r="T29" s="42">
        <v>1093</v>
      </c>
      <c r="U29" s="41">
        <v>843</v>
      </c>
      <c r="V29" s="42">
        <v>1121</v>
      </c>
      <c r="W29" s="43" t="s">
        <v>46</v>
      </c>
      <c r="X29" s="44">
        <v>43</v>
      </c>
      <c r="Y29" s="44">
        <v>24</v>
      </c>
      <c r="Z29" s="45">
        <v>94</v>
      </c>
      <c r="AA29" s="46" t="s">
        <v>58</v>
      </c>
      <c r="AB29" s="47"/>
    </row>
    <row r="30" spans="1:28" s="36" customFormat="1" ht="17.25" customHeight="1">
      <c r="A30" s="53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54"/>
      <c r="R30" s="42"/>
      <c r="S30" s="54"/>
      <c r="T30" s="42"/>
      <c r="U30" s="54"/>
      <c r="V30" s="42"/>
      <c r="W30" s="55"/>
      <c r="X30" s="56"/>
      <c r="Y30" s="56"/>
      <c r="Z30" s="57"/>
      <c r="AA30" s="58"/>
      <c r="AB30" s="47"/>
    </row>
    <row r="31" spans="1:28" s="36" customFormat="1" ht="17.25" customHeight="1">
      <c r="A31" s="53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54"/>
      <c r="R31" s="42"/>
      <c r="S31" s="54"/>
      <c r="T31" s="42"/>
      <c r="U31" s="54"/>
      <c r="V31" s="42"/>
      <c r="W31" s="55"/>
      <c r="X31" s="56"/>
      <c r="Y31" s="56"/>
      <c r="Z31" s="57"/>
      <c r="AA31" s="58"/>
      <c r="AB31" s="47"/>
    </row>
    <row r="32" spans="1:28" s="36" customFormat="1" ht="17.25" customHeight="1">
      <c r="A32" s="53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54"/>
      <c r="R32" s="42"/>
      <c r="S32" s="54"/>
      <c r="T32" s="42"/>
      <c r="U32" s="54"/>
      <c r="V32" s="42"/>
      <c r="W32" s="55"/>
      <c r="X32" s="56"/>
      <c r="Y32" s="56"/>
      <c r="Z32" s="57"/>
      <c r="AA32" s="58"/>
      <c r="AB32" s="47"/>
    </row>
    <row r="33" spans="1:28" s="36" customFormat="1" ht="17.25" customHeight="1">
      <c r="A33" s="53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54"/>
      <c r="R33" s="42"/>
      <c r="S33" s="54"/>
      <c r="T33" s="42"/>
      <c r="U33" s="54"/>
      <c r="V33" s="42"/>
      <c r="W33" s="55"/>
      <c r="X33" s="56"/>
      <c r="Y33" s="56"/>
      <c r="Z33" s="57"/>
      <c r="AA33" s="58"/>
      <c r="AB33" s="47"/>
    </row>
    <row r="34" spans="1:28" s="36" customFormat="1" ht="17.25" customHeight="1">
      <c r="A34" s="53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54"/>
      <c r="R34" s="42"/>
      <c r="S34" s="54"/>
      <c r="T34" s="42"/>
      <c r="U34" s="54"/>
      <c r="V34" s="42"/>
      <c r="W34" s="55"/>
      <c r="X34" s="56"/>
      <c r="Y34" s="56"/>
      <c r="Z34" s="57"/>
      <c r="AA34" s="58"/>
      <c r="AB34" s="47"/>
    </row>
    <row r="35" spans="1:28" s="1" customFormat="1">
      <c r="B35" s="1" t="s">
        <v>7</v>
      </c>
      <c r="C35" s="2">
        <v>7.1</v>
      </c>
      <c r="D35" s="1" t="s">
        <v>73</v>
      </c>
    </row>
    <row r="36" spans="1:28" s="3" customFormat="1">
      <c r="B36" s="1" t="s">
        <v>34</v>
      </c>
      <c r="C36" s="2">
        <v>7.1</v>
      </c>
      <c r="D36" s="1" t="s">
        <v>74</v>
      </c>
      <c r="E36" s="1"/>
    </row>
    <row r="37" spans="1:28" ht="6" customHeight="1"/>
    <row r="38" spans="1:28" s="6" customFormat="1" ht="21.75" customHeight="1">
      <c r="A38" s="67" t="s">
        <v>8</v>
      </c>
      <c r="B38" s="67"/>
      <c r="C38" s="67"/>
      <c r="D38" s="68"/>
      <c r="E38" s="5"/>
      <c r="F38" s="73" t="s">
        <v>45</v>
      </c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5"/>
      <c r="AA38" s="76" t="s">
        <v>9</v>
      </c>
      <c r="AB38" s="77"/>
    </row>
    <row r="39" spans="1:28" s="6" customFormat="1" ht="15">
      <c r="A39" s="69"/>
      <c r="B39" s="69"/>
      <c r="C39" s="69"/>
      <c r="D39" s="70"/>
      <c r="E39" s="7"/>
      <c r="F39" s="8"/>
      <c r="G39" s="9"/>
      <c r="H39" s="10"/>
      <c r="I39" s="9"/>
      <c r="J39" s="10"/>
      <c r="K39" s="9"/>
      <c r="L39" s="10"/>
      <c r="M39" s="9"/>
      <c r="N39" s="10"/>
      <c r="O39" s="9"/>
      <c r="P39" s="10"/>
      <c r="Q39" s="9"/>
      <c r="R39" s="10"/>
      <c r="S39" s="9"/>
      <c r="T39" s="10"/>
      <c r="U39" s="9"/>
      <c r="V39" s="11" t="s">
        <v>10</v>
      </c>
      <c r="W39" s="12"/>
      <c r="X39" s="12" t="s">
        <v>11</v>
      </c>
      <c r="Y39" s="12" t="s">
        <v>35</v>
      </c>
      <c r="Z39" s="12" t="s">
        <v>36</v>
      </c>
      <c r="AA39" s="78"/>
      <c r="AB39" s="79"/>
    </row>
    <row r="40" spans="1:28" s="6" customFormat="1" ht="15">
      <c r="A40" s="69"/>
      <c r="B40" s="69"/>
      <c r="C40" s="69"/>
      <c r="D40" s="70"/>
      <c r="E40" s="13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3" t="s">
        <v>12</v>
      </c>
      <c r="W40" s="15"/>
      <c r="X40" s="15" t="s">
        <v>14</v>
      </c>
      <c r="Y40" s="15" t="s">
        <v>37</v>
      </c>
      <c r="Z40" s="15" t="s">
        <v>38</v>
      </c>
      <c r="AA40" s="78"/>
      <c r="AB40" s="79"/>
    </row>
    <row r="41" spans="1:28" s="6" customFormat="1" ht="15">
      <c r="A41" s="69"/>
      <c r="B41" s="69"/>
      <c r="C41" s="69"/>
      <c r="D41" s="70"/>
      <c r="E41" s="13" t="s">
        <v>1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6" t="s">
        <v>31</v>
      </c>
      <c r="W41" s="15" t="s">
        <v>13</v>
      </c>
      <c r="X41" s="15" t="s">
        <v>39</v>
      </c>
      <c r="Y41" s="15" t="s">
        <v>44</v>
      </c>
      <c r="Z41" s="15" t="s">
        <v>40</v>
      </c>
      <c r="AA41" s="78"/>
      <c r="AB41" s="79"/>
    </row>
    <row r="42" spans="1:28" s="6" customFormat="1" ht="15">
      <c r="A42" s="71"/>
      <c r="B42" s="71"/>
      <c r="C42" s="71"/>
      <c r="D42" s="72"/>
      <c r="E42" s="17" t="s">
        <v>0</v>
      </c>
      <c r="F42" s="18" t="s">
        <v>15</v>
      </c>
      <c r="G42" s="19" t="s">
        <v>16</v>
      </c>
      <c r="H42" s="20" t="s">
        <v>17</v>
      </c>
      <c r="I42" s="19" t="s">
        <v>18</v>
      </c>
      <c r="J42" s="20" t="s">
        <v>19</v>
      </c>
      <c r="K42" s="19" t="s">
        <v>20</v>
      </c>
      <c r="L42" s="20" t="s">
        <v>21</v>
      </c>
      <c r="M42" s="19" t="s">
        <v>22</v>
      </c>
      <c r="N42" s="20" t="s">
        <v>23</v>
      </c>
      <c r="O42" s="19" t="s">
        <v>24</v>
      </c>
      <c r="P42" s="20" t="s">
        <v>25</v>
      </c>
      <c r="Q42" s="19" t="s">
        <v>26</v>
      </c>
      <c r="R42" s="20" t="s">
        <v>27</v>
      </c>
      <c r="S42" s="19" t="s">
        <v>28</v>
      </c>
      <c r="T42" s="20" t="s">
        <v>29</v>
      </c>
      <c r="U42" s="19" t="s">
        <v>30</v>
      </c>
      <c r="V42" s="21" t="s">
        <v>33</v>
      </c>
      <c r="W42" s="22" t="s">
        <v>32</v>
      </c>
      <c r="X42" s="22" t="s">
        <v>41</v>
      </c>
      <c r="Y42" s="22" t="s">
        <v>42</v>
      </c>
      <c r="Z42" s="22" t="s">
        <v>43</v>
      </c>
      <c r="AA42" s="80"/>
      <c r="AB42" s="81"/>
    </row>
    <row r="43" spans="1:28" s="36" customFormat="1" ht="18.75" customHeight="1">
      <c r="A43" s="35" t="s">
        <v>59</v>
      </c>
      <c r="E43" s="37">
        <f t="shared" ref="E43:E49" si="4">SUM(F43:Z43)</f>
        <v>30217</v>
      </c>
      <c r="F43" s="38">
        <v>1154</v>
      </c>
      <c r="G43" s="39">
        <v>1313</v>
      </c>
      <c r="H43" s="37">
        <v>1491</v>
      </c>
      <c r="I43" s="38">
        <v>1570</v>
      </c>
      <c r="J43" s="39">
        <v>1962</v>
      </c>
      <c r="K43" s="40">
        <v>1926</v>
      </c>
      <c r="L43" s="38">
        <v>1869</v>
      </c>
      <c r="M43" s="40">
        <v>2046</v>
      </c>
      <c r="N43" s="37">
        <v>2267</v>
      </c>
      <c r="O43" s="38">
        <v>2442</v>
      </c>
      <c r="P43" s="39">
        <v>2517</v>
      </c>
      <c r="Q43" s="41">
        <v>2546</v>
      </c>
      <c r="R43" s="42">
        <v>1865</v>
      </c>
      <c r="S43" s="41">
        <v>1719</v>
      </c>
      <c r="T43" s="42">
        <v>1236</v>
      </c>
      <c r="U43" s="41">
        <v>794</v>
      </c>
      <c r="V43" s="42">
        <v>1192</v>
      </c>
      <c r="W43" s="43" t="s">
        <v>46</v>
      </c>
      <c r="X43" s="44">
        <v>16</v>
      </c>
      <c r="Y43" s="44">
        <v>6</v>
      </c>
      <c r="Z43" s="45">
        <v>286</v>
      </c>
      <c r="AA43" s="59"/>
      <c r="AB43" s="47"/>
    </row>
    <row r="44" spans="1:28" s="36" customFormat="1" ht="18.75" customHeight="1">
      <c r="A44" s="35" t="s">
        <v>61</v>
      </c>
      <c r="E44" s="37">
        <f t="shared" si="4"/>
        <v>21301</v>
      </c>
      <c r="F44" s="38">
        <v>817</v>
      </c>
      <c r="G44" s="39">
        <v>1059</v>
      </c>
      <c r="H44" s="37">
        <v>1201</v>
      </c>
      <c r="I44" s="38">
        <v>1156</v>
      </c>
      <c r="J44" s="39">
        <v>1404</v>
      </c>
      <c r="K44" s="40">
        <v>1473</v>
      </c>
      <c r="L44" s="38">
        <v>1317</v>
      </c>
      <c r="M44" s="40">
        <v>1454</v>
      </c>
      <c r="N44" s="37">
        <v>1617</v>
      </c>
      <c r="O44" s="38">
        <v>1656</v>
      </c>
      <c r="P44" s="39">
        <v>1780</v>
      </c>
      <c r="Q44" s="41">
        <v>1775</v>
      </c>
      <c r="R44" s="42">
        <v>1252</v>
      </c>
      <c r="S44" s="41">
        <v>1184</v>
      </c>
      <c r="T44" s="42">
        <v>835</v>
      </c>
      <c r="U44" s="41">
        <v>548</v>
      </c>
      <c r="V44" s="42">
        <v>721</v>
      </c>
      <c r="W44" s="43" t="s">
        <v>46</v>
      </c>
      <c r="X44" s="44">
        <v>11</v>
      </c>
      <c r="Y44" s="44">
        <v>2</v>
      </c>
      <c r="Z44" s="45">
        <v>39</v>
      </c>
      <c r="AA44" s="59"/>
      <c r="AB44" s="47"/>
    </row>
    <row r="45" spans="1:28" s="36" customFormat="1" ht="18.75" customHeight="1">
      <c r="A45" s="35" t="s">
        <v>63</v>
      </c>
      <c r="E45" s="37">
        <f t="shared" si="4"/>
        <v>22089</v>
      </c>
      <c r="F45" s="38">
        <v>850</v>
      </c>
      <c r="G45" s="39">
        <v>1120</v>
      </c>
      <c r="H45" s="37">
        <v>1160</v>
      </c>
      <c r="I45" s="38">
        <v>1127</v>
      </c>
      <c r="J45" s="39">
        <v>1369</v>
      </c>
      <c r="K45" s="40">
        <v>1455</v>
      </c>
      <c r="L45" s="38">
        <v>1336</v>
      </c>
      <c r="M45" s="40">
        <v>1394</v>
      </c>
      <c r="N45" s="37">
        <v>1513</v>
      </c>
      <c r="O45" s="38">
        <v>1694</v>
      </c>
      <c r="P45" s="39">
        <v>1804</v>
      </c>
      <c r="Q45" s="41">
        <v>1809</v>
      </c>
      <c r="R45" s="42">
        <v>1458</v>
      </c>
      <c r="S45" s="41">
        <v>1339</v>
      </c>
      <c r="T45" s="42">
        <v>900</v>
      </c>
      <c r="U45" s="41">
        <v>630</v>
      </c>
      <c r="V45" s="42">
        <v>913</v>
      </c>
      <c r="W45" s="43" t="s">
        <v>46</v>
      </c>
      <c r="X45" s="44">
        <v>12</v>
      </c>
      <c r="Y45" s="44">
        <v>5</v>
      </c>
      <c r="Z45" s="45">
        <v>201</v>
      </c>
      <c r="AA45" s="59"/>
      <c r="AB45" s="47"/>
    </row>
    <row r="46" spans="1:28" s="36" customFormat="1" ht="18.75" customHeight="1">
      <c r="A46" s="35" t="s">
        <v>65</v>
      </c>
      <c r="E46" s="37">
        <f t="shared" si="4"/>
        <v>11937</v>
      </c>
      <c r="F46" s="38">
        <v>503</v>
      </c>
      <c r="G46" s="39">
        <v>665</v>
      </c>
      <c r="H46" s="37">
        <v>696</v>
      </c>
      <c r="I46" s="38">
        <v>648</v>
      </c>
      <c r="J46" s="39">
        <v>837</v>
      </c>
      <c r="K46" s="40">
        <v>832</v>
      </c>
      <c r="L46" s="38">
        <v>702</v>
      </c>
      <c r="M46" s="40">
        <v>769</v>
      </c>
      <c r="N46" s="37">
        <v>920</v>
      </c>
      <c r="O46" s="38">
        <v>904</v>
      </c>
      <c r="P46" s="39">
        <v>955</v>
      </c>
      <c r="Q46" s="41">
        <v>950</v>
      </c>
      <c r="R46" s="42">
        <v>750</v>
      </c>
      <c r="S46" s="41">
        <v>652</v>
      </c>
      <c r="T46" s="42">
        <v>408</v>
      </c>
      <c r="U46" s="41">
        <v>276</v>
      </c>
      <c r="V46" s="42">
        <v>397</v>
      </c>
      <c r="W46" s="43" t="s">
        <v>46</v>
      </c>
      <c r="X46" s="44">
        <v>7</v>
      </c>
      <c r="Y46" s="44">
        <v>2</v>
      </c>
      <c r="Z46" s="45">
        <v>64</v>
      </c>
      <c r="AA46" s="59"/>
      <c r="AB46" s="47"/>
    </row>
    <row r="47" spans="1:28" s="36" customFormat="1" ht="18.75" customHeight="1">
      <c r="A47" s="35" t="s">
        <v>67</v>
      </c>
      <c r="E47" s="37">
        <f t="shared" si="4"/>
        <v>14655</v>
      </c>
      <c r="F47" s="38">
        <v>609</v>
      </c>
      <c r="G47" s="39">
        <v>810</v>
      </c>
      <c r="H47" s="37">
        <v>904</v>
      </c>
      <c r="I47" s="38">
        <v>804</v>
      </c>
      <c r="J47" s="39">
        <v>958</v>
      </c>
      <c r="K47" s="40">
        <v>978</v>
      </c>
      <c r="L47" s="38">
        <v>908</v>
      </c>
      <c r="M47" s="40">
        <v>1108</v>
      </c>
      <c r="N47" s="37">
        <v>1236</v>
      </c>
      <c r="O47" s="38">
        <v>1222</v>
      </c>
      <c r="P47" s="39">
        <v>1125</v>
      </c>
      <c r="Q47" s="41">
        <v>1109</v>
      </c>
      <c r="R47" s="42">
        <v>844</v>
      </c>
      <c r="S47" s="41">
        <v>742</v>
      </c>
      <c r="T47" s="42">
        <v>462</v>
      </c>
      <c r="U47" s="41">
        <v>286</v>
      </c>
      <c r="V47" s="42">
        <v>435</v>
      </c>
      <c r="W47" s="43" t="s">
        <v>46</v>
      </c>
      <c r="X47" s="44">
        <v>16</v>
      </c>
      <c r="Y47" s="44">
        <v>6</v>
      </c>
      <c r="Z47" s="45">
        <v>93</v>
      </c>
      <c r="AA47" s="59"/>
      <c r="AB47" s="47"/>
    </row>
    <row r="48" spans="1:28" s="36" customFormat="1" ht="18.75" customHeight="1">
      <c r="A48" s="35" t="s">
        <v>69</v>
      </c>
      <c r="E48" s="37">
        <f t="shared" si="4"/>
        <v>10009</v>
      </c>
      <c r="F48" s="38">
        <v>375</v>
      </c>
      <c r="G48" s="39">
        <v>509</v>
      </c>
      <c r="H48" s="37">
        <v>546</v>
      </c>
      <c r="I48" s="38">
        <v>523</v>
      </c>
      <c r="J48" s="39">
        <v>660</v>
      </c>
      <c r="K48" s="40">
        <v>642</v>
      </c>
      <c r="L48" s="38">
        <v>579</v>
      </c>
      <c r="M48" s="40">
        <v>717</v>
      </c>
      <c r="N48" s="37">
        <v>707</v>
      </c>
      <c r="O48" s="38">
        <v>771</v>
      </c>
      <c r="P48" s="39">
        <v>828</v>
      </c>
      <c r="Q48" s="41">
        <v>780</v>
      </c>
      <c r="R48" s="42">
        <v>739</v>
      </c>
      <c r="S48" s="41">
        <v>552</v>
      </c>
      <c r="T48" s="42">
        <v>360</v>
      </c>
      <c r="U48" s="41">
        <v>275</v>
      </c>
      <c r="V48" s="42">
        <v>391</v>
      </c>
      <c r="W48" s="43" t="s">
        <v>46</v>
      </c>
      <c r="X48" s="44">
        <v>11</v>
      </c>
      <c r="Y48" s="44">
        <v>2</v>
      </c>
      <c r="Z48" s="45">
        <v>42</v>
      </c>
      <c r="AA48" s="59"/>
      <c r="AB48" s="47"/>
    </row>
    <row r="49" spans="1:28" s="36" customFormat="1" ht="18.75" customHeight="1">
      <c r="A49" s="35" t="s">
        <v>71</v>
      </c>
      <c r="E49" s="37">
        <f t="shared" si="4"/>
        <v>15847</v>
      </c>
      <c r="F49" s="38">
        <v>733</v>
      </c>
      <c r="G49" s="39">
        <v>925</v>
      </c>
      <c r="H49" s="37">
        <v>1023</v>
      </c>
      <c r="I49" s="38">
        <v>914</v>
      </c>
      <c r="J49" s="39">
        <v>1076</v>
      </c>
      <c r="K49" s="40">
        <v>1086</v>
      </c>
      <c r="L49" s="38">
        <v>1015</v>
      </c>
      <c r="M49" s="40">
        <v>1081</v>
      </c>
      <c r="N49" s="37">
        <v>1282</v>
      </c>
      <c r="O49" s="38">
        <v>1244</v>
      </c>
      <c r="P49" s="39">
        <v>1268</v>
      </c>
      <c r="Q49" s="41">
        <v>1197</v>
      </c>
      <c r="R49" s="42">
        <v>840</v>
      </c>
      <c r="S49" s="41">
        <v>750</v>
      </c>
      <c r="T49" s="42">
        <v>520</v>
      </c>
      <c r="U49" s="41">
        <v>301</v>
      </c>
      <c r="V49" s="42">
        <v>458</v>
      </c>
      <c r="W49" s="43" t="s">
        <v>46</v>
      </c>
      <c r="X49" s="44">
        <v>10</v>
      </c>
      <c r="Y49" s="44">
        <v>4</v>
      </c>
      <c r="Z49" s="45">
        <v>120</v>
      </c>
      <c r="AA49" s="59"/>
      <c r="AB49" s="47"/>
    </row>
    <row r="50" spans="1:28" s="6" customFormat="1" ht="4.5" customHeight="1">
      <c r="A50" s="60"/>
      <c r="B50" s="60"/>
      <c r="C50" s="60"/>
      <c r="D50" s="60"/>
      <c r="E50" s="61"/>
      <c r="F50" s="62"/>
      <c r="G50" s="63"/>
      <c r="H50" s="61"/>
      <c r="I50" s="62"/>
      <c r="J50" s="63"/>
      <c r="K50" s="64"/>
      <c r="L50" s="62"/>
      <c r="M50" s="64"/>
      <c r="N50" s="61"/>
      <c r="O50" s="62"/>
      <c r="P50" s="63"/>
      <c r="Q50" s="62"/>
      <c r="R50" s="64"/>
      <c r="S50" s="62"/>
      <c r="T50" s="64"/>
      <c r="U50" s="62"/>
      <c r="V50" s="64"/>
      <c r="W50" s="62"/>
      <c r="X50" s="62"/>
      <c r="Y50" s="62"/>
      <c r="Z50" s="62"/>
      <c r="AA50" s="65"/>
      <c r="AB50" s="65"/>
    </row>
    <row r="51" spans="1:28" s="6" customFormat="1" ht="4.5" customHeight="1">
      <c r="AA51" s="7"/>
      <c r="AB51" s="7"/>
    </row>
    <row r="52" spans="1:28" s="66" customFormat="1" ht="18.75" customHeight="1">
      <c r="A52" s="66" t="s">
        <v>75</v>
      </c>
      <c r="R52" s="66" t="s">
        <v>76</v>
      </c>
    </row>
    <row r="53" spans="1:28" s="66" customFormat="1" ht="20.25" customHeight="1">
      <c r="A53" s="66" t="s">
        <v>77</v>
      </c>
      <c r="R53" s="66" t="s">
        <v>78</v>
      </c>
    </row>
    <row r="54" spans="1:28" s="6" customFormat="1" ht="15"/>
  </sheetData>
  <mergeCells count="8">
    <mergeCell ref="A38:D42"/>
    <mergeCell ref="F38:Z38"/>
    <mergeCell ref="AA38:AB42"/>
    <mergeCell ref="A4:D8"/>
    <mergeCell ref="F4:Z4"/>
    <mergeCell ref="AA4:AB8"/>
    <mergeCell ref="A9:D9"/>
    <mergeCell ref="AA9:AB9"/>
  </mergeCells>
  <printOptions horizontalCentered="1"/>
  <pageMargins left="0.39370078740157483" right="0.23622047244094491" top="0.78740157480314965" bottom="0.51181102362204722" header="0.51181102362204722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T-7.1</vt:lpstr>
      <vt:lpstr>'T-7.1'!Print_Area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2020-10-27T06:36:17Z</cp:lastPrinted>
  <dcterms:created xsi:type="dcterms:W3CDTF">2004-08-16T17:13:42Z</dcterms:created>
  <dcterms:modified xsi:type="dcterms:W3CDTF">2020-10-28T06:35:06Z</dcterms:modified>
</cp:coreProperties>
</file>