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2\462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B22" i="2" l="1"/>
  <c r="C22" i="2"/>
  <c r="B23" i="2" l="1"/>
  <c r="D24" i="2"/>
  <c r="B25" i="2"/>
  <c r="D21" i="2"/>
  <c r="D20" i="2"/>
  <c r="D19" i="2"/>
  <c r="D23" i="2"/>
  <c r="D25" i="2"/>
  <c r="D26" i="2"/>
  <c r="D18" i="2"/>
  <c r="C19" i="2"/>
  <c r="C20" i="2"/>
  <c r="C21" i="2"/>
  <c r="C23" i="2"/>
  <c r="C24" i="2"/>
  <c r="C25" i="2"/>
  <c r="C26" i="2"/>
  <c r="C18" i="2"/>
  <c r="C17" i="2" s="1"/>
  <c r="B19" i="2"/>
  <c r="B20" i="2"/>
  <c r="B21" i="2"/>
  <c r="B24" i="2"/>
  <c r="B26" i="2"/>
  <c r="B18" i="2"/>
  <c r="E11" i="2"/>
  <c r="F11" i="2"/>
  <c r="D17" i="2" l="1"/>
  <c r="B17" i="2"/>
</calcChain>
</file>

<file path=xl/sharedStrings.xml><?xml version="1.0" encoding="utf-8"?>
<sst xmlns="http://schemas.openxmlformats.org/spreadsheetml/2006/main" count="31" uniqueCount="21">
  <si>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</si>
  <si>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</si>
  <si>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</si>
  <si>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</si>
  <si>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</si>
  <si>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</si>
  <si>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</si>
  <si>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</si>
  <si>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</si>
  <si>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</si>
  <si>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</si>
  <si>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</si>
  <si>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</si>
  <si>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</si>
  <si>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</si>
  <si>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</si>
  <si>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</si>
  <si>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</si>
  <si>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</si>
  <si>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--</t>
  </si>
  <si>
    <t>การสำรวจภาวะการทำงานของประชากร จังหวัดพิจิตร เดือนเมษายน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</si>
</sst>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3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165" fontId="5" fillId="0" borderId="0" xfId="1" applyNumberFormat="1" applyFont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12" fillId="0" borderId="0" xfId="1" applyNumberFormat="1" applyFont="1" applyFill="1" applyBorder="1" applyAlignment="1">
      <alignment horizontal="right" wrapText="1"/>
    </xf>
    <xf numFmtId="165" fontId="1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60" zoomScaleNormal="60" workbookViewId="0">
      <selection activeCell="G10" sqref="G10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7" t="s">
        <v>4</v>
      </c>
      <c r="C4" s="37"/>
      <c r="D4" s="37"/>
      <c r="E4" s="7"/>
      <c r="F4" s="7"/>
      <c r="G4" s="20"/>
    </row>
    <row r="5" spans="1:7" s="10" customFormat="1" ht="24" customHeight="1">
      <c r="A5" s="9" t="s">
        <v>5</v>
      </c>
      <c r="B5" s="40">
        <v>444084</v>
      </c>
      <c r="C5" s="40">
        <v>209899</v>
      </c>
      <c r="D5" s="40">
        <v>234185</v>
      </c>
      <c r="E5" s="26"/>
      <c r="F5" s="26">
        <v>500502</v>
      </c>
      <c r="G5" s="21"/>
    </row>
    <row r="6" spans="1:7" s="10" customFormat="1" ht="6" customHeight="1">
      <c r="A6" s="9"/>
      <c r="B6" s="39"/>
      <c r="C6" s="39"/>
      <c r="D6" s="39"/>
      <c r="E6" s="28"/>
      <c r="F6" s="27">
        <v>348172.45</v>
      </c>
      <c r="G6" s="22"/>
    </row>
    <row r="7" spans="1:7" s="12" customFormat="1" ht="24" customHeight="1">
      <c r="A7" s="10" t="s">
        <v>6</v>
      </c>
      <c r="B7" s="40">
        <v>283561.53000000003</v>
      </c>
      <c r="C7" s="40">
        <v>156988.82</v>
      </c>
      <c r="D7" s="40">
        <v>126572.71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6">
        <v>280647.75</v>
      </c>
      <c r="C8" s="36">
        <v>154369.91</v>
      </c>
      <c r="D8" s="36">
        <v>126277.84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6">
        <v>276989.96000000002</v>
      </c>
      <c r="C9" s="36">
        <v>151827.82</v>
      </c>
      <c r="D9" s="36">
        <v>125162.13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6">
        <v>3657.8</v>
      </c>
      <c r="C10" s="36">
        <v>2542.09</v>
      </c>
      <c r="D10" s="36">
        <v>1115.71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6">
        <v>2913.78</v>
      </c>
      <c r="C11" s="36">
        <v>2618.91</v>
      </c>
      <c r="D11" s="36">
        <v>294.87</v>
      </c>
      <c r="E11" s="24">
        <f>C10*100/C7</f>
        <v>1.6192809143988725</v>
      </c>
      <c r="F11" s="24">
        <f>D10*100/D7</f>
        <v>0.88147753176810384</v>
      </c>
      <c r="G11" s="23"/>
    </row>
    <row r="12" spans="1:7" s="12" customFormat="1" ht="24" customHeight="1">
      <c r="A12" s="10" t="s">
        <v>10</v>
      </c>
      <c r="B12" s="40">
        <v>160522.47</v>
      </c>
      <c r="C12" s="40">
        <v>52910.18</v>
      </c>
      <c r="D12" s="40">
        <v>107612.29</v>
      </c>
      <c r="E12" s="29"/>
      <c r="F12" s="13"/>
      <c r="G12" s="23"/>
    </row>
    <row r="13" spans="1:7" s="10" customFormat="1" ht="24" customHeight="1">
      <c r="A13" s="12" t="s">
        <v>15</v>
      </c>
      <c r="B13" s="36">
        <v>53659.76</v>
      </c>
      <c r="C13" s="36">
        <v>4146.5600000000004</v>
      </c>
      <c r="D13" s="36">
        <v>49513.2</v>
      </c>
      <c r="E13" s="25"/>
      <c r="F13" s="25"/>
      <c r="G13" s="22"/>
    </row>
    <row r="14" spans="1:7" s="12" customFormat="1" ht="24" customHeight="1">
      <c r="A14" s="12" t="s">
        <v>16</v>
      </c>
      <c r="B14" s="36">
        <v>30154.42</v>
      </c>
      <c r="C14" s="36">
        <v>13709.62</v>
      </c>
      <c r="D14" s="36">
        <v>16444.8</v>
      </c>
      <c r="E14" s="29"/>
      <c r="F14" s="13"/>
      <c r="G14" s="23"/>
    </row>
    <row r="15" spans="1:7" s="12" customFormat="1" ht="24" customHeight="1">
      <c r="A15" s="14" t="s">
        <v>17</v>
      </c>
      <c r="B15" s="36">
        <v>76708.289999999994</v>
      </c>
      <c r="C15" s="36">
        <v>35054</v>
      </c>
      <c r="D15" s="36">
        <v>41654.29</v>
      </c>
      <c r="E15" s="29"/>
      <c r="F15" s="13"/>
      <c r="G15" s="23"/>
    </row>
    <row r="16" spans="1:7" s="12" customFormat="1" ht="24" customHeight="1">
      <c r="A16" s="2"/>
      <c r="B16" s="38" t="s">
        <v>7</v>
      </c>
      <c r="C16" s="38"/>
      <c r="D16" s="38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</v>
      </c>
      <c r="C17" s="30">
        <f>C18+C23</f>
        <v>100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63.853129137730704</v>
      </c>
      <c r="C18" s="30">
        <f>C7/$C$5*100</f>
        <v>74.792552608635589</v>
      </c>
      <c r="D18" s="30">
        <f>D7/$D$5*100</f>
        <v>54.048171317548096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63.196996514173001</v>
      </c>
      <c r="C19" s="34">
        <f t="shared" ref="C19:C26" si="1">C8/$C$5*100</f>
        <v>73.544852524309306</v>
      </c>
      <c r="D19" s="34">
        <f t="shared" ref="D19:D26" si="2">D8/$D$5*100</f>
        <v>53.922258043854221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62.373325767197194</v>
      </c>
      <c r="C20" s="34">
        <f t="shared" si="1"/>
        <v>72.333750994525943</v>
      </c>
      <c r="D20" s="34">
        <f>(D9/D5)*100</f>
        <v>53.4458355573585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0.82367299880202849</v>
      </c>
      <c r="C21" s="34">
        <f t="shared" si="1"/>
        <v>1.211101529783372</v>
      </c>
      <c r="D21" s="35">
        <f>(D10/D5)*100</f>
        <v>0.47642248649571917</v>
      </c>
      <c r="E21" s="27"/>
      <c r="F21" s="27"/>
      <c r="G21" s="22"/>
    </row>
    <row r="22" spans="1:10" s="10" customFormat="1" ht="24" customHeight="1">
      <c r="A22" s="12" t="s">
        <v>14</v>
      </c>
      <c r="B22" s="34">
        <f t="shared" si="0"/>
        <v>0.65613262355770541</v>
      </c>
      <c r="C22" s="34">
        <f t="shared" si="1"/>
        <v>1.2477000843262711</v>
      </c>
      <c r="D22" s="35" t="s">
        <v>19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36.146870862269296</v>
      </c>
      <c r="C23" s="30">
        <f t="shared" si="1"/>
        <v>25.207447391364418</v>
      </c>
      <c r="D23" s="30">
        <f t="shared" si="2"/>
        <v>45.951828682451904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12.083245512110322</v>
      </c>
      <c r="C24" s="34">
        <f t="shared" si="1"/>
        <v>1.9755025035850577</v>
      </c>
      <c r="D24" s="34">
        <f>(D13/D5)*100</f>
        <v>21.142771740290794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6.7902513938804363</v>
      </c>
      <c r="C25" s="34">
        <f t="shared" si="1"/>
        <v>6.5315318319763325</v>
      </c>
      <c r="D25" s="34">
        <f t="shared" si="2"/>
        <v>7.0221406153254913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17.27337395627854</v>
      </c>
      <c r="C26" s="34">
        <f t="shared" si="1"/>
        <v>16.700413055803029</v>
      </c>
      <c r="D26" s="34">
        <f t="shared" si="2"/>
        <v>17.786916326835623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20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2021-01-25T02:58:30Z</dcterms:modified>
</cp:coreProperties>
</file>