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62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C22" i="2" l="1"/>
  <c r="B22" i="2"/>
  <c r="B23" i="2" l="1"/>
  <c r="D24" i="2"/>
  <c r="B25" i="2"/>
  <c r="D21" i="2"/>
  <c r="D20" i="2"/>
  <c r="D19" i="2"/>
  <c r="D23" i="2"/>
  <c r="D25" i="2"/>
  <c r="D26" i="2"/>
  <c r="D18" i="2"/>
  <c r="C19" i="2"/>
  <c r="C20" i="2"/>
  <c r="C21" i="2"/>
  <c r="C23" i="2"/>
  <c r="C24" i="2"/>
  <c r="C25" i="2"/>
  <c r="C26" i="2"/>
  <c r="C18" i="2"/>
  <c r="C17" i="2" s="1"/>
  <c r="B19" i="2"/>
  <c r="B20" i="2"/>
  <c r="B21" i="2"/>
  <c r="B24" i="2"/>
  <c r="B26" i="2"/>
  <c r="B18" i="2"/>
  <c r="E11" i="2"/>
  <c r="F11" i="2"/>
  <c r="D17" i="2" l="1"/>
  <c r="B17" i="2"/>
</calcChain>
</file>

<file path=xl/sharedStrings.xml><?xml version="1.0" encoding="utf-8"?>
<sst xmlns="http://schemas.openxmlformats.org/spreadsheetml/2006/main" count="32" uniqueCount="20">
  <si>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</si>
  <si>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</si>
  <si>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</si>
  <si>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</si>
  <si>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</si>
  <si>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</si>
  <si>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</si>
  <si>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</si>
  <si>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</si>
  <si>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</si>
  <si>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</si>
  <si>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</si>
  <si>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</si>
  <si>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</si>
  <si>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</si>
  <si>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</si>
  <si>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</si>
  <si>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</si>
  <si>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</si>
  <si>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เดือนมกราคม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</si>
</sst>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3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165" fontId="5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7" zoomScale="60" zoomScaleNormal="60" workbookViewId="0">
      <selection activeCell="C17" sqref="C17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9" t="s">
        <v>4</v>
      </c>
      <c r="C4" s="39"/>
      <c r="D4" s="39"/>
      <c r="E4" s="7"/>
      <c r="F4" s="7"/>
      <c r="G4" s="20"/>
    </row>
    <row r="5" spans="1:7" s="10" customFormat="1" ht="24" customHeight="1">
      <c r="A5" s="9" t="s">
        <v>5</v>
      </c>
      <c r="B5" s="37">
        <v>443807</v>
      </c>
      <c r="C5" s="37">
        <v>209837</v>
      </c>
      <c r="D5" s="37">
        <v>233970</v>
      </c>
      <c r="E5" s="26"/>
      <c r="F5" s="26">
        <v>500502</v>
      </c>
      <c r="G5" s="21"/>
    </row>
    <row r="6" spans="1:7" s="10" customFormat="1" ht="6" customHeight="1">
      <c r="A6" s="9"/>
      <c r="B6" s="38"/>
      <c r="C6" s="38"/>
      <c r="D6" s="38"/>
      <c r="E6" s="28"/>
      <c r="F6" s="27">
        <v>348172.45</v>
      </c>
      <c r="G6" s="22"/>
    </row>
    <row r="7" spans="1:7" s="12" customFormat="1" ht="24" customHeight="1">
      <c r="A7" s="10" t="s">
        <v>6</v>
      </c>
      <c r="B7" s="37">
        <v>282340.05</v>
      </c>
      <c r="C7" s="37">
        <v>155177.51</v>
      </c>
      <c r="D7" s="37">
        <v>127162.54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6">
        <v>282048.5</v>
      </c>
      <c r="C8" s="36">
        <v>154885.96</v>
      </c>
      <c r="D8" s="36">
        <v>127162.54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6">
        <v>280298.68</v>
      </c>
      <c r="C9" s="36">
        <v>153425.46</v>
      </c>
      <c r="D9" s="36">
        <v>126873.23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6">
        <v>1749.82</v>
      </c>
      <c r="C10" s="36">
        <v>1460.5</v>
      </c>
      <c r="D10" s="36">
        <v>289.32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6">
        <v>291.55</v>
      </c>
      <c r="C11" s="36">
        <v>291.55</v>
      </c>
      <c r="D11" s="36" t="s">
        <v>8</v>
      </c>
      <c r="E11" s="24">
        <f>C10*100/C7</f>
        <v>0.94118020066180974</v>
      </c>
      <c r="F11" s="24">
        <f>D10*100/D7</f>
        <v>0.22751983406434004</v>
      </c>
      <c r="G11" s="23"/>
    </row>
    <row r="12" spans="1:7" s="12" customFormat="1" ht="24" customHeight="1">
      <c r="A12" s="10" t="s">
        <v>10</v>
      </c>
      <c r="B12" s="37">
        <v>161466.95000000001</v>
      </c>
      <c r="C12" s="37">
        <v>54659.49</v>
      </c>
      <c r="D12" s="37">
        <v>106807.46</v>
      </c>
      <c r="E12" s="29"/>
      <c r="F12" s="13"/>
      <c r="G12" s="23"/>
    </row>
    <row r="13" spans="1:7" s="10" customFormat="1" ht="24" customHeight="1">
      <c r="A13" s="12" t="s">
        <v>15</v>
      </c>
      <c r="B13" s="36">
        <v>49575.76</v>
      </c>
      <c r="C13" s="36">
        <v>3062.68</v>
      </c>
      <c r="D13" s="36">
        <v>46513.08</v>
      </c>
      <c r="E13" s="25"/>
      <c r="F13" s="25"/>
      <c r="G13" s="22"/>
    </row>
    <row r="14" spans="1:7" s="12" customFormat="1" ht="24" customHeight="1">
      <c r="A14" s="12" t="s">
        <v>16</v>
      </c>
      <c r="B14" s="36">
        <v>27368.5</v>
      </c>
      <c r="C14" s="36">
        <v>11816.44</v>
      </c>
      <c r="D14" s="36">
        <v>15552.05</v>
      </c>
      <c r="E14" s="29"/>
      <c r="F14" s="13"/>
      <c r="G14" s="23"/>
    </row>
    <row r="15" spans="1:7" s="12" customFormat="1" ht="24" customHeight="1">
      <c r="A15" s="14" t="s">
        <v>17</v>
      </c>
      <c r="B15" s="36">
        <v>84522.69</v>
      </c>
      <c r="C15" s="36">
        <v>39780.379999999997</v>
      </c>
      <c r="D15" s="36">
        <v>44742.32</v>
      </c>
      <c r="E15" s="29"/>
      <c r="F15" s="13"/>
      <c r="G15" s="23"/>
    </row>
    <row r="16" spans="1:7" s="12" customFormat="1" ht="24" customHeight="1">
      <c r="A16" s="2"/>
      <c r="B16" s="40" t="s">
        <v>7</v>
      </c>
      <c r="C16" s="40"/>
      <c r="D16" s="40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</v>
      </c>
      <c r="C17" s="30">
        <f>C18+C23</f>
        <v>100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63.617755015130449</v>
      </c>
      <c r="C18" s="30">
        <f>C7/$C$5*100</f>
        <v>73.951452794311777</v>
      </c>
      <c r="D18" s="30">
        <f>D7/$D$5*100</f>
        <v>54.349933752190452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63.55206204498802</v>
      </c>
      <c r="C19" s="34">
        <f t="shared" ref="C19:C26" si="1">C8/$C$5*100</f>
        <v>73.812511616159199</v>
      </c>
      <c r="D19" s="34">
        <f t="shared" ref="D19:D26" si="2">D8/$D$5*100</f>
        <v>54.349933752190452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63.157787056085191</v>
      </c>
      <c r="C20" s="34">
        <f t="shared" si="1"/>
        <v>73.116495184357376</v>
      </c>
      <c r="D20" s="34">
        <f>(D9/D5)*100</f>
        <v>54.226281147155618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0.39427498890283386</v>
      </c>
      <c r="C21" s="34">
        <f t="shared" si="1"/>
        <v>0.69601643180182715</v>
      </c>
      <c r="D21" s="35">
        <f>(D10/D5)*100</f>
        <v>0.12365687908706244</v>
      </c>
      <c r="E21" s="27"/>
      <c r="F21" s="27"/>
      <c r="G21" s="22"/>
    </row>
    <row r="22" spans="1:10" s="10" customFormat="1" ht="24" customHeight="1">
      <c r="A22" s="12" t="s">
        <v>14</v>
      </c>
      <c r="B22" s="34">
        <f>B11/$B$5*100</f>
        <v>6.5692970142426768E-2</v>
      </c>
      <c r="C22" s="34">
        <f>C11/$C$5*100</f>
        <v>0.13894117815256604</v>
      </c>
      <c r="D22" s="30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36.382244984869551</v>
      </c>
      <c r="C23" s="30">
        <f t="shared" si="1"/>
        <v>26.048547205688223</v>
      </c>
      <c r="D23" s="30">
        <f t="shared" si="2"/>
        <v>45.650066247809548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11.170567386273763</v>
      </c>
      <c r="C24" s="34">
        <f t="shared" si="1"/>
        <v>1.4595519379327764</v>
      </c>
      <c r="D24" s="34">
        <f>(D13/D5)*100</f>
        <v>19.879933324785227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6.1667571714731855</v>
      </c>
      <c r="C25" s="34">
        <f t="shared" si="1"/>
        <v>5.6312471108527102</v>
      </c>
      <c r="D25" s="34">
        <f t="shared" si="2"/>
        <v>6.6470273966747868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19.044920427122602</v>
      </c>
      <c r="C26" s="34">
        <f t="shared" si="1"/>
        <v>18.957752922506515</v>
      </c>
      <c r="D26" s="34">
        <f t="shared" si="2"/>
        <v>19.123101252297303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19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2021-01-25T14:38:22Z</dcterms:modified>
</cp:coreProperties>
</file>