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2\962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B23" i="2" l="1"/>
  <c r="D24" i="2"/>
  <c r="B25" i="2"/>
  <c r="D20" i="2"/>
  <c r="D19" i="2"/>
  <c r="D23" i="2"/>
  <c r="D25" i="2"/>
  <c r="D26" i="2"/>
  <c r="D18" i="2"/>
  <c r="C19" i="2"/>
  <c r="C20" i="2"/>
  <c r="C21" i="2"/>
  <c r="C23" i="2"/>
  <c r="C24" i="2"/>
  <c r="C25" i="2"/>
  <c r="C26" i="2"/>
  <c r="C18" i="2"/>
  <c r="C17" i="2" s="1"/>
  <c r="B19" i="2"/>
  <c r="B20" i="2"/>
  <c r="B21" i="2"/>
  <c r="B24" i="2"/>
  <c r="B26" i="2"/>
  <c r="B18" i="2"/>
  <c r="E11" i="2"/>
  <c r="F11" i="2"/>
  <c r="D17" i="2" l="1"/>
  <c r="B17" i="2"/>
</calcChain>
</file>

<file path=xl/sharedStrings.xml><?xml version="1.0" encoding="utf-8"?>
<sst xmlns="http://schemas.openxmlformats.org/spreadsheetml/2006/main" count="37" uniqueCount="21">
  <si>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</si>
  <si>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</si>
  <si>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</si>
  <si>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</si>
  <si>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</si>
  <si>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</si>
  <si>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</si>
  <si>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</si>
  <si>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</si>
  <si>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</si>
  <si>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</si>
  <si>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</si>
  <si>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</si>
  <si>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</si>
  <si>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</si>
  <si>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</si>
  <si>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</si>
  <si>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</si>
  <si>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</si>
  <si>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--</t>
  </si>
  <si>
    <t>การสำรวจภาวะการทำงานของประชากร จังหวัดพิจิตร เดือนกันยายน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</si>
</sst>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3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165" fontId="5" fillId="0" borderId="0" xfId="1" applyNumberFormat="1" applyFont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12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right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60" zoomScaleNormal="60" workbookViewId="0">
      <selection activeCell="O14" sqref="O14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7" t="s">
        <v>4</v>
      </c>
      <c r="C4" s="37"/>
      <c r="D4" s="37"/>
      <c r="E4" s="7"/>
      <c r="F4" s="7"/>
      <c r="G4" s="20"/>
    </row>
    <row r="5" spans="1:7" s="10" customFormat="1" ht="24" customHeight="1">
      <c r="A5" s="9" t="s">
        <v>5</v>
      </c>
      <c r="B5" s="39">
        <v>444433</v>
      </c>
      <c r="C5" s="39">
        <v>209946</v>
      </c>
      <c r="D5" s="39">
        <v>234487</v>
      </c>
      <c r="E5" s="26"/>
      <c r="F5" s="26">
        <v>500502</v>
      </c>
      <c r="G5" s="21"/>
    </row>
    <row r="6" spans="1:7" s="10" customFormat="1" ht="6" customHeight="1">
      <c r="A6" s="9"/>
      <c r="B6" s="40"/>
      <c r="C6" s="40"/>
      <c r="D6" s="40"/>
      <c r="E6" s="28"/>
      <c r="F6" s="27">
        <v>348172.45</v>
      </c>
      <c r="G6" s="22"/>
    </row>
    <row r="7" spans="1:7" s="12" customFormat="1" ht="24" customHeight="1">
      <c r="A7" s="10" t="s">
        <v>6</v>
      </c>
      <c r="B7" s="39">
        <v>284805.96000000002</v>
      </c>
      <c r="C7" s="39">
        <v>153742.10999999999</v>
      </c>
      <c r="D7" s="39">
        <v>131063.85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6">
        <v>284805.96000000002</v>
      </c>
      <c r="C8" s="36">
        <v>153742.10999999999</v>
      </c>
      <c r="D8" s="36">
        <v>131063.85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6">
        <v>283676.53000000003</v>
      </c>
      <c r="C9" s="36">
        <v>152725.47</v>
      </c>
      <c r="D9" s="36">
        <v>130951.06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6">
        <v>1129.43</v>
      </c>
      <c r="C10" s="36">
        <v>1016.64</v>
      </c>
      <c r="D10" s="36">
        <v>112.79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6" t="s">
        <v>8</v>
      </c>
      <c r="C11" s="36" t="s">
        <v>8</v>
      </c>
      <c r="D11" s="36" t="s">
        <v>8</v>
      </c>
      <c r="E11" s="24">
        <f>C10*100/C7</f>
        <v>0.66126320238482483</v>
      </c>
      <c r="F11" s="24">
        <f>D10*100/D7</f>
        <v>8.6057291922982573E-2</v>
      </c>
      <c r="G11" s="23"/>
    </row>
    <row r="12" spans="1:7" s="12" customFormat="1" ht="24" customHeight="1">
      <c r="A12" s="10" t="s">
        <v>10</v>
      </c>
      <c r="B12" s="39">
        <v>159627.04</v>
      </c>
      <c r="C12" s="39">
        <v>56203.89</v>
      </c>
      <c r="D12" s="39">
        <v>103423.15</v>
      </c>
      <c r="E12" s="29"/>
      <c r="F12" s="13"/>
      <c r="G12" s="23"/>
    </row>
    <row r="13" spans="1:7" s="10" customFormat="1" ht="24" customHeight="1">
      <c r="A13" s="12" t="s">
        <v>15</v>
      </c>
      <c r="B13" s="36">
        <v>45243.82</v>
      </c>
      <c r="C13" s="36">
        <v>4337.46</v>
      </c>
      <c r="D13" s="36">
        <v>40906.36</v>
      </c>
      <c r="E13" s="25"/>
      <c r="F13" s="25"/>
      <c r="G13" s="22"/>
    </row>
    <row r="14" spans="1:7" s="12" customFormat="1" ht="24" customHeight="1">
      <c r="A14" s="12" t="s">
        <v>16</v>
      </c>
      <c r="B14" s="36">
        <v>28465.26</v>
      </c>
      <c r="C14" s="36">
        <v>12412.53</v>
      </c>
      <c r="D14" s="36">
        <v>16052.73</v>
      </c>
      <c r="E14" s="29"/>
      <c r="F14" s="13"/>
      <c r="G14" s="23"/>
    </row>
    <row r="15" spans="1:7" s="12" customFormat="1" ht="24" customHeight="1">
      <c r="A15" s="14" t="s">
        <v>17</v>
      </c>
      <c r="B15" s="36">
        <v>85917.96</v>
      </c>
      <c r="C15" s="36">
        <v>39453.9</v>
      </c>
      <c r="D15" s="36">
        <v>46464.06</v>
      </c>
      <c r="E15" s="29"/>
      <c r="F15" s="13"/>
      <c r="G15" s="23"/>
    </row>
    <row r="16" spans="1:7" s="12" customFormat="1" ht="24" customHeight="1">
      <c r="A16" s="2"/>
      <c r="B16" s="38" t="s">
        <v>7</v>
      </c>
      <c r="C16" s="38"/>
      <c r="D16" s="38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</v>
      </c>
      <c r="C17" s="30">
        <f>C18+C23</f>
        <v>100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64.082991137021779</v>
      </c>
      <c r="C18" s="30">
        <f>C7/$C$5*100</f>
        <v>73.229358978022915</v>
      </c>
      <c r="D18" s="30">
        <f>D7/$D$5*100</f>
        <v>55.893866184479315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64.082991137021779</v>
      </c>
      <c r="C19" s="34">
        <f t="shared" ref="C19:C26" si="1">C8/$C$5*100</f>
        <v>73.229358978022915</v>
      </c>
      <c r="D19" s="34">
        <f t="shared" ref="D19:D26" si="2">D8/$D$5*100</f>
        <v>55.893866184479315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63.828862843218218</v>
      </c>
      <c r="C20" s="34">
        <f t="shared" si="1"/>
        <v>72.745120173758977</v>
      </c>
      <c r="D20" s="34">
        <f>(D9/D5)*100</f>
        <v>55.845765436889891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0.25412829380356544</v>
      </c>
      <c r="C21" s="34">
        <f t="shared" si="1"/>
        <v>0.48423880426395355</v>
      </c>
      <c r="D21" s="35" t="s">
        <v>19</v>
      </c>
      <c r="E21" s="27"/>
      <c r="F21" s="27"/>
      <c r="G21" s="22"/>
    </row>
    <row r="22" spans="1:10" s="10" customFormat="1" ht="24" customHeight="1">
      <c r="A22" s="12" t="s">
        <v>14</v>
      </c>
      <c r="B22" s="34" t="s">
        <v>8</v>
      </c>
      <c r="C22" s="34" t="s">
        <v>8</v>
      </c>
      <c r="D22" s="30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35.917008862978221</v>
      </c>
      <c r="C23" s="30">
        <f t="shared" si="1"/>
        <v>26.770641021977081</v>
      </c>
      <c r="D23" s="30">
        <f t="shared" si="2"/>
        <v>44.106133815520685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10.180121638132182</v>
      </c>
      <c r="C24" s="34">
        <f t="shared" si="1"/>
        <v>2.0659883970163757</v>
      </c>
      <c r="D24" s="34">
        <f>(D13/D5)*100</f>
        <v>17.445043861706619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6.4048484248469402</v>
      </c>
      <c r="C25" s="34">
        <f t="shared" si="1"/>
        <v>5.9122488639935984</v>
      </c>
      <c r="D25" s="34">
        <f t="shared" si="2"/>
        <v>6.8458933757521736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19.332038799999101</v>
      </c>
      <c r="C26" s="34">
        <f t="shared" si="1"/>
        <v>18.792403760967105</v>
      </c>
      <c r="D26" s="34">
        <f t="shared" si="2"/>
        <v>19.815196578061897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20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2021-01-25T07:16:59Z</dcterms:modified>
</cp:coreProperties>
</file>