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2\662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D20" i="2" l="1"/>
  <c r="D21" i="2"/>
  <c r="B19" i="2"/>
  <c r="B20" i="2"/>
  <c r="B21" i="2"/>
  <c r="B22" i="2"/>
  <c r="B23" i="2"/>
  <c r="B24" i="2"/>
  <c r="B25" i="2"/>
  <c r="B26" i="2"/>
  <c r="C22" i="2" l="1"/>
  <c r="D24" i="2" l="1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<sst xmlns="http://schemas.openxmlformats.org/spreadsheetml/2006/main" count="31" uniqueCount="21">
  <si>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</si>
  <si>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</si>
  <si>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</si>
  <si>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</si>
  <si>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</si>
  <si>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</si>
  <si>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</si>
  <si>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</si>
  <si>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</si>
  <si>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</si>
  <si>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</si>
  <si>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</si>
  <si>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</si>
  <si>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</si>
  <si>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</si>
  <si>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</si>
  <si>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</si>
  <si>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</si>
  <si>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</si>
  <si>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--</t>
  </si>
  <si>
    <t>การสำรวจภาวะการทำงานของประชากร จังหวัดพิจิตร เดือนมิถุนายน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</si>
</sst>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165" fontId="5" fillId="0" borderId="0" xfId="1" applyNumberFormat="1" applyFont="1" applyAlignment="1">
      <alignment horizontal="right"/>
    </xf>
    <xf numFmtId="165" fontId="7" fillId="0" borderId="0" xfId="1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1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60" zoomScaleNormal="60" workbookViewId="0">
      <selection activeCell="T9" sqref="T9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8" t="s">
        <v>4</v>
      </c>
      <c r="C4" s="38"/>
      <c r="D4" s="38"/>
      <c r="E4" s="7"/>
      <c r="F4" s="7"/>
      <c r="G4" s="20"/>
    </row>
    <row r="5" spans="1:7" s="10" customFormat="1" ht="24" customHeight="1">
      <c r="A5" s="9" t="s">
        <v>5</v>
      </c>
      <c r="B5" s="40">
        <v>444270</v>
      </c>
      <c r="C5" s="40">
        <v>209935</v>
      </c>
      <c r="D5" s="40">
        <v>234335</v>
      </c>
      <c r="E5" s="26"/>
      <c r="F5" s="26">
        <v>500502</v>
      </c>
      <c r="G5" s="21"/>
    </row>
    <row r="6" spans="1:7" s="10" customFormat="1" ht="6" customHeight="1">
      <c r="A6" s="9"/>
      <c r="B6" s="37"/>
      <c r="C6" s="37"/>
      <c r="D6" s="37"/>
      <c r="E6" s="28"/>
      <c r="F6" s="27">
        <v>348172.45</v>
      </c>
      <c r="G6" s="22"/>
    </row>
    <row r="7" spans="1:7" s="12" customFormat="1" ht="24" customHeight="1">
      <c r="A7" s="10" t="s">
        <v>6</v>
      </c>
      <c r="B7" s="40">
        <v>282291.25</v>
      </c>
      <c r="C7" s="40">
        <v>153386.6</v>
      </c>
      <c r="D7" s="40">
        <v>128904.66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6">
        <v>281553.76</v>
      </c>
      <c r="C8" s="36">
        <v>152705.47</v>
      </c>
      <c r="D8" s="36">
        <v>128848.29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6">
        <v>280090.87</v>
      </c>
      <c r="C9" s="36">
        <v>151514.31</v>
      </c>
      <c r="D9" s="36">
        <v>128576.56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6">
        <v>1462.89</v>
      </c>
      <c r="C10" s="36">
        <v>1191.1600000000001</v>
      </c>
      <c r="D10" s="36">
        <v>271.73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6">
        <v>737.49</v>
      </c>
      <c r="C11" s="36">
        <v>681.12</v>
      </c>
      <c r="D11" s="36">
        <v>56.37</v>
      </c>
      <c r="E11" s="24">
        <f>C10*100/C7</f>
        <v>0.77657370330915487</v>
      </c>
      <c r="F11" s="24">
        <f>D10*100/D7</f>
        <v>0.21079920617299638</v>
      </c>
      <c r="G11" s="23"/>
    </row>
    <row r="12" spans="1:7" s="12" customFormat="1" ht="24" customHeight="1">
      <c r="A12" s="10" t="s">
        <v>10</v>
      </c>
      <c r="B12" s="40">
        <v>161978.75</v>
      </c>
      <c r="C12" s="40">
        <v>56548.41</v>
      </c>
      <c r="D12" s="40">
        <v>105430.34</v>
      </c>
      <c r="E12" s="29"/>
      <c r="F12" s="13"/>
      <c r="G12" s="23"/>
    </row>
    <row r="13" spans="1:7" s="10" customFormat="1" ht="24" customHeight="1">
      <c r="A13" s="12" t="s">
        <v>15</v>
      </c>
      <c r="B13" s="36">
        <v>53058.37</v>
      </c>
      <c r="C13" s="36">
        <v>5319.94</v>
      </c>
      <c r="D13" s="36">
        <v>47738.43</v>
      </c>
      <c r="E13" s="25"/>
      <c r="F13" s="25"/>
      <c r="G13" s="22"/>
    </row>
    <row r="14" spans="1:7" s="12" customFormat="1" ht="24" customHeight="1">
      <c r="A14" s="12" t="s">
        <v>16</v>
      </c>
      <c r="B14" s="36">
        <v>27196.1</v>
      </c>
      <c r="C14" s="36">
        <v>12117.63</v>
      </c>
      <c r="D14" s="36">
        <v>15078.47</v>
      </c>
      <c r="E14" s="29"/>
      <c r="F14" s="13"/>
      <c r="G14" s="23"/>
    </row>
    <row r="15" spans="1:7" s="12" customFormat="1" ht="24" customHeight="1">
      <c r="A15" s="14" t="s">
        <v>17</v>
      </c>
      <c r="B15" s="36">
        <v>81724.28</v>
      </c>
      <c r="C15" s="36">
        <v>39110.83</v>
      </c>
      <c r="D15" s="36">
        <v>42613.45</v>
      </c>
      <c r="E15" s="29"/>
      <c r="F15" s="13"/>
      <c r="G15" s="23"/>
    </row>
    <row r="16" spans="1:7" s="12" customFormat="1" ht="24" customHeight="1">
      <c r="A16" s="2"/>
      <c r="B16" s="39" t="s">
        <v>7</v>
      </c>
      <c r="C16" s="39"/>
      <c r="D16" s="39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</v>
      </c>
      <c r="C17" s="30">
        <f>C18+C23</f>
        <v>100.00000476337915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63.540470884822298</v>
      </c>
      <c r="C18" s="30">
        <f>C7/$C$5*100</f>
        <v>73.063853097387295</v>
      </c>
      <c r="D18" s="30">
        <f>D7/$D$5*100</f>
        <v>55.0087097531312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63.374470479663273</v>
      </c>
      <c r="C19" s="34">
        <f t="shared" ref="C19:C26" si="1">C8/$C$5*100</f>
        <v>72.739405053945276</v>
      </c>
      <c r="D19" s="34">
        <f t="shared" ref="D19:D26" si="2">D8/$D$5*100</f>
        <v>54.984654447692407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63.045190987462576</v>
      </c>
      <c r="C20" s="34">
        <f t="shared" si="1"/>
        <v>72.172010384166526</v>
      </c>
      <c r="D20" s="34">
        <f t="shared" si="2"/>
        <v>54.868696524206797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0.32927949220068881</v>
      </c>
      <c r="C21" s="34">
        <f t="shared" si="1"/>
        <v>0.56739466977874109</v>
      </c>
      <c r="D21" s="34">
        <f t="shared" si="2"/>
        <v>0.11595792348560822</v>
      </c>
      <c r="E21" s="27"/>
      <c r="F21" s="27"/>
      <c r="G21" s="22"/>
    </row>
    <row r="22" spans="1:10" s="10" customFormat="1" ht="24" customHeight="1">
      <c r="A22" s="12" t="s">
        <v>14</v>
      </c>
      <c r="B22" s="34">
        <f t="shared" si="0"/>
        <v>0.16600040515902492</v>
      </c>
      <c r="C22" s="34">
        <f t="shared" si="1"/>
        <v>0.32444328006287659</v>
      </c>
      <c r="D22" s="35" t="s">
        <v>19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36.459529115177709</v>
      </c>
      <c r="C23" s="30">
        <f t="shared" si="1"/>
        <v>26.936151665991858</v>
      </c>
      <c r="D23" s="30">
        <f t="shared" si="2"/>
        <v>44.9912902468688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11.942820807166814</v>
      </c>
      <c r="C24" s="34">
        <f t="shared" si="1"/>
        <v>2.534089122823731</v>
      </c>
      <c r="D24" s="34">
        <f>(D13/D5)*100</f>
        <v>20.371873599761024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6.121525198640466</v>
      </c>
      <c r="C25" s="34">
        <f t="shared" si="1"/>
        <v>5.7720865982327858</v>
      </c>
      <c r="D25" s="34">
        <f t="shared" si="2"/>
        <v>6.4345787014317102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18.395183109370429</v>
      </c>
      <c r="C26" s="34">
        <f t="shared" si="1"/>
        <v>18.629971181556197</v>
      </c>
      <c r="D26" s="34">
        <f t="shared" si="2"/>
        <v>18.184842213071029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20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2021-01-25T04:16:11Z</dcterms:modified>
</cp:coreProperties>
</file>