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4335" windowWidth="13575" windowHeight="7875"/>
  </bookViews>
  <sheets>
    <sheet name="2" sheetId="2" r:id="rId1"/>
  </sheets>
  <calcPr calcId="144525"/>
</workbook>
</file>

<file path=xl/calcChain.xml><?xml version="1.0" encoding="utf-8"?>
<calcChain xmlns="http://schemas.openxmlformats.org/spreadsheetml/2006/main">
  <c r="F25" i="2" l="1"/>
  <c r="F29" i="2"/>
  <c r="D6" i="2" l="1"/>
  <c r="E6" i="2"/>
  <c r="F6" i="2"/>
  <c r="B6" i="2" s="1"/>
  <c r="D7" i="2"/>
  <c r="E7" i="2"/>
  <c r="F7" i="2"/>
  <c r="D8" i="2"/>
  <c r="E8" i="2"/>
  <c r="F8" i="2"/>
  <c r="D11" i="2"/>
  <c r="E11" i="2"/>
  <c r="F11" i="2"/>
  <c r="D12" i="2"/>
  <c r="E12" i="2"/>
  <c r="F12" i="2"/>
  <c r="D13" i="2"/>
  <c r="E13" i="2"/>
  <c r="F13" i="2"/>
  <c r="D15" i="2"/>
  <c r="E15" i="2"/>
  <c r="F15" i="2"/>
  <c r="D16" i="2"/>
  <c r="E16" i="2"/>
  <c r="F16" i="2"/>
  <c r="D25" i="2"/>
  <c r="E25" i="2"/>
  <c r="F20" i="2"/>
  <c r="D29" i="2"/>
  <c r="E29" i="2"/>
  <c r="D40" i="2"/>
  <c r="E40" i="2"/>
  <c r="F40" i="2"/>
  <c r="F35" i="2" s="1"/>
  <c r="D44" i="2"/>
  <c r="D35" i="2" s="1"/>
  <c r="E44" i="2"/>
  <c r="E14" i="2" s="1"/>
  <c r="F44" i="2"/>
  <c r="F14" i="2" s="1"/>
  <c r="E35" i="2" l="1"/>
  <c r="D20" i="2"/>
  <c r="D5" i="2"/>
  <c r="E20" i="2"/>
  <c r="E5" i="2" s="1"/>
  <c r="D17" i="2"/>
  <c r="D18" i="2" s="1"/>
  <c r="D19" i="2" s="1"/>
  <c r="D9" i="2"/>
  <c r="D10" i="2" s="1"/>
  <c r="F5" i="2"/>
  <c r="B5" i="2" s="1"/>
  <c r="D14" i="2"/>
  <c r="F17" i="2"/>
  <c r="F9" i="2"/>
  <c r="F10" i="2" s="1"/>
  <c r="E17" i="2"/>
  <c r="E9" i="2"/>
  <c r="E10" i="2" s="1"/>
  <c r="F18" i="2" l="1"/>
  <c r="F19" i="2" s="1"/>
  <c r="E18" i="2"/>
  <c r="E19" i="2" s="1"/>
  <c r="C16" i="2" l="1"/>
  <c r="C15" i="2"/>
  <c r="C13" i="2"/>
  <c r="C12" i="2"/>
  <c r="C11" i="2"/>
  <c r="C8" i="2"/>
  <c r="C9" i="2" s="1"/>
  <c r="C7" i="2"/>
  <c r="C6" i="2"/>
  <c r="C44" i="2"/>
  <c r="C40" i="2"/>
  <c r="C29" i="2"/>
  <c r="C14" i="2" s="1"/>
  <c r="C25" i="2"/>
  <c r="C20" i="2" s="1"/>
  <c r="C17" i="2" l="1"/>
  <c r="C18" i="2"/>
  <c r="C10" i="2"/>
  <c r="C35" i="2"/>
  <c r="C5" i="2" s="1"/>
  <c r="C19" i="2" l="1"/>
  <c r="B24" i="2"/>
  <c r="B25" i="2"/>
  <c r="B23" i="2"/>
  <c r="B22" i="2"/>
  <c r="B21" i="2"/>
  <c r="B20" i="2"/>
  <c r="B49" i="2" l="1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19" i="2"/>
  <c r="B18" i="2"/>
  <c r="B17" i="2"/>
  <c r="B16" i="2"/>
  <c r="B14" i="2"/>
  <c r="B13" i="2"/>
  <c r="B12" i="2"/>
  <c r="B11" i="2"/>
  <c r="B10" i="2"/>
  <c r="B9" i="2"/>
  <c r="B8" i="2"/>
  <c r="B7" i="2"/>
  <c r="B15" i="2"/>
</calcChain>
</file>

<file path=xl/sharedStrings.xml><?xml version="1.0" encoding="utf-8"?>
<sst xmlns="http://schemas.openxmlformats.org/spreadsheetml/2006/main" count="78" uniqueCount="29">
  <si>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</si>
  <si>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</si>
  <si>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</si>
  <si>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</si>
  <si>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</si>
  <si>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</si>
  <si>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</si>
  <si>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</si>
  <si>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ระดับการศึกษาที่สำเร็จ</t>
  </si>
  <si>
    <t>ไม่ได้เรียน</t>
  </si>
  <si>
    <t>ก่อนประถมศึกษา</t>
  </si>
  <si>
    <t>ระดับประถมศึกษา</t>
  </si>
  <si>
    <t>ระดับมัธยมศึกษาตอนต้น</t>
  </si>
  <si>
    <t>ระดับมัธยมศึกษาตอนปลาย</t>
  </si>
  <si>
    <t xml:space="preserve">     สายสามัญ</t>
  </si>
  <si>
    <t xml:space="preserve">     สายอาชีวศึกษา</t>
  </si>
  <si>
    <t xml:space="preserve">     สายวิชาการศึกษา</t>
  </si>
  <si>
    <t>ระดับอุดมศึกษา</t>
  </si>
  <si>
    <t xml:space="preserve">     สายวิชาการ</t>
  </si>
  <si>
    <t xml:space="preserve">     สายวิชาชีพ</t>
  </si>
  <si>
    <t xml:space="preserve">     สายวิชาการศึกษาระดับมหาวิทยาลัย</t>
  </si>
  <si>
    <t xml:space="preserve">การศึกษาอื่น ๆ </t>
  </si>
  <si>
    <t>ไม่ทราบ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</si>
  <si>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</si>
  <si>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       สำนักงานสถิติแห่งชาติ  กระทรวงดิจิทัลเพื่อเศรษฐกิจและสังคม</t>
  </si>
  <si>
    <t>ตาราง 2 จำนวนประชากรอายุ 15 ปีขึ้นไป จำแนกตามระดับการศึกษาที่สำเร็จและเพศ พ.ศ. 2562</t>
  </si>
  <si>
    <t>ที่มา: สรุปผลการสำรวจภาวะการทำงานของประชากร พ.ศ. 2562  จังหวัดมหาสารคาม</t>
  </si>
  <si>
    <t>-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</si>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</sst>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##,###,##0"/>
  </numFmts>
  <fonts count="7" x14ac:knownFonts="1">
    <font>
      <sz val="10"/>
      <name val="Arial"/>
      <charset val="222"/>
    </font>
    <font>
      <sz val="10"/>
      <name val="Arial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5" fillId="2" borderId="3" xfId="0" applyFont="1" applyFill="1" applyBorder="1" applyAlignment="1">
      <alignment horizontal="center" vertical="center"/>
    </xf>
    <xf numFmtId="187" fontId="5" fillId="2" borderId="3" xfId="1" applyNumberFormat="1" applyFont="1" applyFill="1" applyBorder="1" applyAlignment="1">
      <alignment horizontal="right" vertical="center" wrapText="1"/>
    </xf>
    <xf numFmtId="41" fontId="5" fillId="2" borderId="3" xfId="1" applyNumberFormat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left" vertical="center" indent="1"/>
    </xf>
    <xf numFmtId="187" fontId="6" fillId="2" borderId="3" xfId="1" applyNumberFormat="1" applyFont="1" applyFill="1" applyBorder="1" applyAlignment="1">
      <alignment horizontal="right" vertical="center" wrapText="1"/>
    </xf>
    <xf numFmtId="41" fontId="6" fillId="2" borderId="3" xfId="1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center" vertical="center"/>
    </xf>
    <xf numFmtId="41" fontId="5" fillId="3" borderId="3" xfId="1" applyNumberFormat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left" vertical="center" indent="1"/>
    </xf>
    <xf numFmtId="41" fontId="6" fillId="3" borderId="3" xfId="1" applyNumberFormat="1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left" vertical="center" indent="1"/>
    </xf>
    <xf numFmtId="41" fontId="6" fillId="3" borderId="4" xfId="1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/>
    <xf numFmtId="0" fontId="3" fillId="4" borderId="0" xfId="0" applyFont="1" applyFill="1" applyBorder="1" applyAlignment="1">
      <alignment horizontal="left" vertical="center"/>
    </xf>
    <xf numFmtId="0" fontId="4" fillId="4" borderId="0" xfId="0" applyFont="1" applyFill="1"/>
    <xf numFmtId="0" fontId="5" fillId="4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41" fontId="5" fillId="4" borderId="1" xfId="1" applyNumberFormat="1" applyFont="1" applyFill="1" applyBorder="1" applyAlignment="1">
      <alignment horizontal="right" vertical="center" wrapText="1"/>
    </xf>
    <xf numFmtId="0" fontId="3" fillId="4" borderId="0" xfId="0" applyFont="1" applyFill="1"/>
    <xf numFmtId="0" fontId="6" fillId="4" borderId="3" xfId="0" applyFont="1" applyFill="1" applyBorder="1" applyAlignment="1">
      <alignment horizontal="left" vertical="center" indent="1"/>
    </xf>
    <xf numFmtId="43" fontId="6" fillId="4" borderId="3" xfId="1" applyNumberFormat="1" applyFont="1" applyFill="1" applyBorder="1" applyAlignment="1">
      <alignment horizontal="right" vertical="center" wrapText="1"/>
    </xf>
    <xf numFmtId="41" fontId="6" fillId="4" borderId="3" xfId="1" applyNumberFormat="1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horizontal="center" vertical="center"/>
    </xf>
    <xf numFmtId="188" fontId="3" fillId="4" borderId="0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53"/>
  <sheetViews>
    <sheetView tabSelected="1" workbookViewId="0">
      <selection activeCell="H5" sqref="H5"/>
    </sheetView>
  </sheetViews>
  <sheetFormatPr defaultRowHeight="21" x14ac:dyDescent="0.35"/>
  <cols>
    <col min="1" max="1" width="31.42578125" style="15" customWidth="1"/>
    <col min="2" max="6" width="16.5703125" style="15" customWidth="1"/>
    <col min="7" max="16384" width="9.140625" style="15"/>
  </cols>
  <sheetData>
    <row r="1" spans="1:9" s="13" customFormat="1" ht="23.25" x14ac:dyDescent="0.35">
      <c r="A1" s="26" t="s">
        <v>25</v>
      </c>
      <c r="B1" s="26"/>
      <c r="C1" s="26"/>
      <c r="D1" s="26"/>
      <c r="E1" s="26"/>
      <c r="F1" s="26"/>
      <c r="I1" s="14"/>
    </row>
    <row r="2" spans="1:9" ht="10.5" customHeight="1" x14ac:dyDescent="0.35">
      <c r="A2" s="13"/>
      <c r="B2" s="13"/>
      <c r="C2" s="13"/>
      <c r="D2" s="13"/>
      <c r="E2" s="13"/>
      <c r="F2" s="13"/>
    </row>
    <row r="3" spans="1:9" x14ac:dyDescent="0.35">
      <c r="A3" s="27" t="s">
        <v>8</v>
      </c>
      <c r="B3" s="29">
        <v>2562</v>
      </c>
      <c r="C3" s="30"/>
      <c r="D3" s="30"/>
      <c r="E3" s="30"/>
      <c r="F3" s="31"/>
    </row>
    <row r="4" spans="1:9" x14ac:dyDescent="0.35">
      <c r="A4" s="28"/>
      <c r="B4" s="16" t="s">
        <v>0</v>
      </c>
      <c r="C4" s="16" t="s">
        <v>1</v>
      </c>
      <c r="D4" s="16" t="s">
        <v>2</v>
      </c>
      <c r="E4" s="16" t="s">
        <v>7</v>
      </c>
      <c r="F4" s="16" t="s">
        <v>3</v>
      </c>
    </row>
    <row r="5" spans="1:9" s="19" customFormat="1" x14ac:dyDescent="0.35">
      <c r="A5" s="17" t="s">
        <v>4</v>
      </c>
      <c r="B5" s="18">
        <f>SUM(C5:F5)/4</f>
        <v>680541.5</v>
      </c>
      <c r="C5" s="18">
        <f>SUM(C20,C35)</f>
        <v>680479</v>
      </c>
      <c r="D5" s="18">
        <f t="shared" ref="D5:F5" si="0">SUM(D20,D35)</f>
        <v>680578</v>
      </c>
      <c r="E5" s="18">
        <f t="shared" si="0"/>
        <v>680627</v>
      </c>
      <c r="F5" s="18">
        <f t="shared" si="0"/>
        <v>680482</v>
      </c>
    </row>
    <row r="6" spans="1:9" x14ac:dyDescent="0.35">
      <c r="A6" s="20" t="s">
        <v>9</v>
      </c>
      <c r="B6" s="21">
        <f>SUM(C6:F6)/4</f>
        <v>7282.25</v>
      </c>
      <c r="C6" s="22">
        <f>SUM(C21,C36)</f>
        <v>6462</v>
      </c>
      <c r="D6" s="22">
        <f t="shared" ref="D6:F6" si="1">SUM(D21,D36)</f>
        <v>8218</v>
      </c>
      <c r="E6" s="22">
        <f t="shared" si="1"/>
        <v>4275</v>
      </c>
      <c r="F6" s="22">
        <f t="shared" si="1"/>
        <v>10174</v>
      </c>
    </row>
    <row r="7" spans="1:9" x14ac:dyDescent="0.35">
      <c r="A7" s="20" t="s">
        <v>10</v>
      </c>
      <c r="B7" s="22">
        <f t="shared" ref="B7:B49" si="2">SUM(C7:F7)/4</f>
        <v>207664</v>
      </c>
      <c r="C7" s="22">
        <f>SUM(C22,C37)</f>
        <v>198759</v>
      </c>
      <c r="D7" s="22">
        <f t="shared" ref="D7:F7" si="3">SUM(D22,D37)</f>
        <v>196153</v>
      </c>
      <c r="E7" s="22">
        <f t="shared" si="3"/>
        <v>223752</v>
      </c>
      <c r="F7" s="22">
        <f t="shared" si="3"/>
        <v>211992</v>
      </c>
    </row>
    <row r="8" spans="1:9" x14ac:dyDescent="0.35">
      <c r="A8" s="20" t="s">
        <v>11</v>
      </c>
      <c r="B8" s="22">
        <f t="shared" si="2"/>
        <v>156184.5</v>
      </c>
      <c r="C8" s="22">
        <f>SUM(C23,C38)</f>
        <v>168896</v>
      </c>
      <c r="D8" s="22">
        <f t="shared" ref="D8:F8" si="4">SUM(D23,D38)</f>
        <v>160153</v>
      </c>
      <c r="E8" s="22">
        <f t="shared" si="4"/>
        <v>153049</v>
      </c>
      <c r="F8" s="22">
        <f t="shared" si="4"/>
        <v>142640</v>
      </c>
    </row>
    <row r="9" spans="1:9" x14ac:dyDescent="0.35">
      <c r="A9" s="20" t="s">
        <v>12</v>
      </c>
      <c r="B9" s="22">
        <f t="shared" si="2"/>
        <v>486812.25</v>
      </c>
      <c r="C9" s="22">
        <f>SUM(C6:C8,C24,C39)</f>
        <v>488233</v>
      </c>
      <c r="D9" s="22">
        <f t="shared" ref="D9:F9" si="5">SUM(D6:D8,D24,D39)</f>
        <v>474208</v>
      </c>
      <c r="E9" s="22">
        <f t="shared" si="5"/>
        <v>496092</v>
      </c>
      <c r="F9" s="22">
        <f t="shared" si="5"/>
        <v>488716</v>
      </c>
    </row>
    <row r="10" spans="1:9" x14ac:dyDescent="0.35">
      <c r="A10" s="20" t="s">
        <v>13</v>
      </c>
      <c r="B10" s="22">
        <f t="shared" si="2"/>
        <v>975242.75</v>
      </c>
      <c r="C10" s="22">
        <f>SUM(C6:C9,C25,C40)</f>
        <v>971623</v>
      </c>
      <c r="D10" s="22">
        <f t="shared" ref="D10:F10" si="6">SUM(D6:D9,D25,D40)</f>
        <v>970021</v>
      </c>
      <c r="E10" s="22">
        <f t="shared" si="6"/>
        <v>993706</v>
      </c>
      <c r="F10" s="22">
        <f t="shared" si="6"/>
        <v>965621</v>
      </c>
    </row>
    <row r="11" spans="1:9" x14ac:dyDescent="0.35">
      <c r="A11" s="20" t="s">
        <v>14</v>
      </c>
      <c r="B11" s="22">
        <f t="shared" si="2"/>
        <v>105401.75</v>
      </c>
      <c r="C11" s="22">
        <f>SUM(C26,C41)</f>
        <v>91571</v>
      </c>
      <c r="D11" s="22">
        <f t="shared" ref="D11:F11" si="7">SUM(D26,D41)</f>
        <v>118242</v>
      </c>
      <c r="E11" s="22">
        <f t="shared" si="7"/>
        <v>107605</v>
      </c>
      <c r="F11" s="22">
        <f t="shared" si="7"/>
        <v>104189</v>
      </c>
    </row>
    <row r="12" spans="1:9" x14ac:dyDescent="0.35">
      <c r="A12" s="20" t="s">
        <v>15</v>
      </c>
      <c r="B12" s="22">
        <f t="shared" si="2"/>
        <v>11898</v>
      </c>
      <c r="C12" s="22">
        <f>SUM(C27,C42)</f>
        <v>17702</v>
      </c>
      <c r="D12" s="22">
        <f t="shared" ref="D12:F12" si="8">SUM(D27,D42)</f>
        <v>13047</v>
      </c>
      <c r="E12" s="22">
        <f t="shared" si="8"/>
        <v>8933</v>
      </c>
      <c r="F12" s="22">
        <f t="shared" si="8"/>
        <v>7910</v>
      </c>
    </row>
    <row r="13" spans="1:9" x14ac:dyDescent="0.35">
      <c r="A13" s="20" t="s">
        <v>16</v>
      </c>
      <c r="B13" s="22">
        <f t="shared" si="2"/>
        <v>0</v>
      </c>
      <c r="C13" s="22">
        <f>SUM(C28,C43)</f>
        <v>0</v>
      </c>
      <c r="D13" s="22">
        <f t="shared" ref="D13:F13" si="9">SUM(D28,D43)</f>
        <v>0</v>
      </c>
      <c r="E13" s="22">
        <f t="shared" si="9"/>
        <v>0</v>
      </c>
      <c r="F13" s="22">
        <f t="shared" si="9"/>
        <v>0</v>
      </c>
    </row>
    <row r="14" spans="1:9" x14ac:dyDescent="0.35">
      <c r="A14" s="20" t="s">
        <v>17</v>
      </c>
      <c r="B14" s="22">
        <f t="shared" si="2"/>
        <v>76318.25</v>
      </c>
      <c r="C14" s="22">
        <f>SUM(C44,C29)</f>
        <v>82973</v>
      </c>
      <c r="D14" s="22">
        <f t="shared" ref="D14:F14" si="10">SUM(D44,D29)</f>
        <v>74636</v>
      </c>
      <c r="E14" s="22">
        <f t="shared" si="10"/>
        <v>67997</v>
      </c>
      <c r="F14" s="22">
        <f t="shared" si="10"/>
        <v>79667</v>
      </c>
    </row>
    <row r="15" spans="1:9" x14ac:dyDescent="0.35">
      <c r="A15" s="20" t="s">
        <v>18</v>
      </c>
      <c r="B15" s="22">
        <f t="shared" si="2"/>
        <v>37700</v>
      </c>
      <c r="C15" s="22">
        <f>SUM(C30,C45)</f>
        <v>41218</v>
      </c>
      <c r="D15" s="22">
        <f t="shared" ref="D15:F15" si="11">SUM(D30,D45)</f>
        <v>35526</v>
      </c>
      <c r="E15" s="22">
        <f t="shared" si="11"/>
        <v>35478</v>
      </c>
      <c r="F15" s="22">
        <f t="shared" si="11"/>
        <v>38578</v>
      </c>
    </row>
    <row r="16" spans="1:9" x14ac:dyDescent="0.35">
      <c r="A16" s="20" t="s">
        <v>19</v>
      </c>
      <c r="B16" s="22">
        <f t="shared" si="2"/>
        <v>22772.5</v>
      </c>
      <c r="C16" s="22">
        <f>SUM(C31,C46)</f>
        <v>27256</v>
      </c>
      <c r="D16" s="22">
        <f t="shared" ref="D16:F16" si="12">SUM(D31,D46)</f>
        <v>19964</v>
      </c>
      <c r="E16" s="22">
        <f t="shared" si="12"/>
        <v>18120</v>
      </c>
      <c r="F16" s="22">
        <f t="shared" si="12"/>
        <v>25750</v>
      </c>
    </row>
    <row r="17" spans="1:11" ht="18.95" customHeight="1" x14ac:dyDescent="0.35">
      <c r="A17" s="20" t="s">
        <v>20</v>
      </c>
      <c r="B17" s="22">
        <f t="shared" si="2"/>
        <v>76318.25</v>
      </c>
      <c r="C17" s="22">
        <f>SUM(C15:C16,C32,C47)</f>
        <v>82973</v>
      </c>
      <c r="D17" s="22">
        <f t="shared" ref="D17:F17" si="13">SUM(D15:D16,D32,D47)</f>
        <v>74636</v>
      </c>
      <c r="E17" s="22">
        <f t="shared" si="13"/>
        <v>67997</v>
      </c>
      <c r="F17" s="22">
        <f t="shared" si="13"/>
        <v>79667</v>
      </c>
    </row>
    <row r="18" spans="1:11" ht="18.95" customHeight="1" x14ac:dyDescent="0.35">
      <c r="A18" s="20" t="s">
        <v>21</v>
      </c>
      <c r="B18" s="22">
        <f t="shared" si="2"/>
        <v>136790.75</v>
      </c>
      <c r="C18" s="22">
        <f>SUM(C15:C17,C33,C48)</f>
        <v>151447</v>
      </c>
      <c r="D18" s="22">
        <f t="shared" ref="D18:F18" si="14">SUM(D15:D17,D33,D48)</f>
        <v>130126</v>
      </c>
      <c r="E18" s="22">
        <f t="shared" si="14"/>
        <v>121595</v>
      </c>
      <c r="F18" s="22">
        <f t="shared" si="14"/>
        <v>143995</v>
      </c>
    </row>
    <row r="19" spans="1:11" ht="18.95" customHeight="1" x14ac:dyDescent="0.35">
      <c r="A19" s="20" t="s">
        <v>22</v>
      </c>
      <c r="B19" s="22">
        <f t="shared" si="2"/>
        <v>273692.75</v>
      </c>
      <c r="C19" s="22">
        <f>SUM(C15:C18,C34,C49)</f>
        <v>302894</v>
      </c>
      <c r="D19" s="22">
        <f t="shared" ref="D19:F19" si="15">SUM(D15:D18,D34,D49)</f>
        <v>260697</v>
      </c>
      <c r="E19" s="22">
        <f t="shared" si="15"/>
        <v>243190</v>
      </c>
      <c r="F19" s="22">
        <f t="shared" si="15"/>
        <v>287990</v>
      </c>
    </row>
    <row r="20" spans="1:11" s="19" customFormat="1" ht="18.95" customHeight="1" x14ac:dyDescent="0.35">
      <c r="A20" s="1" t="s">
        <v>5</v>
      </c>
      <c r="B20" s="2">
        <f t="shared" ref="B20:B25" si="16">SUM(C20:F20)/4</f>
        <v>319689</v>
      </c>
      <c r="C20" s="3">
        <f>SUM(C21:C25,C29,C33:C34)</f>
        <v>319703</v>
      </c>
      <c r="D20" s="3">
        <f t="shared" ref="D20:F20" si="17">SUM(D21:D25,D29,D33:D34)</f>
        <v>319733</v>
      </c>
      <c r="E20" s="3">
        <f t="shared" si="17"/>
        <v>319723</v>
      </c>
      <c r="F20" s="3">
        <f t="shared" si="17"/>
        <v>319597</v>
      </c>
      <c r="H20" s="15"/>
      <c r="I20" s="15"/>
      <c r="J20" s="15"/>
      <c r="K20" s="15"/>
    </row>
    <row r="21" spans="1:11" ht="18.95" customHeight="1" x14ac:dyDescent="0.35">
      <c r="A21" s="4" t="s">
        <v>9</v>
      </c>
      <c r="B21" s="5">
        <f t="shared" si="16"/>
        <v>2509.25</v>
      </c>
      <c r="C21" s="6">
        <v>1093</v>
      </c>
      <c r="D21" s="6">
        <v>1838</v>
      </c>
      <c r="E21" s="6">
        <v>1083</v>
      </c>
      <c r="F21" s="6">
        <v>6023</v>
      </c>
    </row>
    <row r="22" spans="1:11" ht="18.95" customHeight="1" x14ac:dyDescent="0.35">
      <c r="A22" s="4" t="s">
        <v>10</v>
      </c>
      <c r="B22" s="5">
        <f t="shared" si="16"/>
        <v>88770.75</v>
      </c>
      <c r="C22" s="6">
        <v>83952</v>
      </c>
      <c r="D22" s="6">
        <v>83293</v>
      </c>
      <c r="E22" s="6">
        <v>97326</v>
      </c>
      <c r="F22" s="6">
        <v>90512</v>
      </c>
    </row>
    <row r="23" spans="1:11" ht="18.95" customHeight="1" x14ac:dyDescent="0.35">
      <c r="A23" s="4" t="s">
        <v>11</v>
      </c>
      <c r="B23" s="5">
        <f t="shared" si="16"/>
        <v>77298.5</v>
      </c>
      <c r="C23" s="6">
        <v>84680</v>
      </c>
      <c r="D23" s="6">
        <v>77693</v>
      </c>
      <c r="E23" s="6">
        <v>76590</v>
      </c>
      <c r="F23" s="6">
        <v>70231</v>
      </c>
    </row>
    <row r="24" spans="1:11" ht="18.95" customHeight="1" x14ac:dyDescent="0.35">
      <c r="A24" s="4" t="s">
        <v>12</v>
      </c>
      <c r="B24" s="5">
        <f t="shared" si="16"/>
        <v>60392.25</v>
      </c>
      <c r="C24" s="6">
        <v>59198</v>
      </c>
      <c r="D24" s="6">
        <v>57357</v>
      </c>
      <c r="E24" s="6">
        <v>55329</v>
      </c>
      <c r="F24" s="6">
        <v>69685</v>
      </c>
    </row>
    <row r="25" spans="1:11" ht="18.95" customHeight="1" x14ac:dyDescent="0.35">
      <c r="A25" s="4" t="s">
        <v>13</v>
      </c>
      <c r="B25" s="5">
        <f t="shared" si="16"/>
        <v>58734.75</v>
      </c>
      <c r="C25" s="6">
        <f>SUM(C26:C28)</f>
        <v>55616</v>
      </c>
      <c r="D25" s="6">
        <f t="shared" ref="D25:F25" si="18">SUM(D26:D28)</f>
        <v>70741</v>
      </c>
      <c r="E25" s="6">
        <f t="shared" si="18"/>
        <v>60779</v>
      </c>
      <c r="F25" s="6">
        <f>SUM(F26:F28)</f>
        <v>47803</v>
      </c>
    </row>
    <row r="26" spans="1:11" ht="18.95" customHeight="1" x14ac:dyDescent="0.35">
      <c r="A26" s="4" t="s">
        <v>14</v>
      </c>
      <c r="B26" s="6">
        <f t="shared" si="2"/>
        <v>52680.25</v>
      </c>
      <c r="C26" s="6">
        <v>46351</v>
      </c>
      <c r="D26" s="6">
        <v>64363</v>
      </c>
      <c r="E26" s="6">
        <v>56984</v>
      </c>
      <c r="F26" s="6">
        <v>43023</v>
      </c>
      <c r="J26" s="19"/>
    </row>
    <row r="27" spans="1:11" ht="18.95" customHeight="1" x14ac:dyDescent="0.35">
      <c r="A27" s="4" t="s">
        <v>15</v>
      </c>
      <c r="B27" s="6">
        <f t="shared" si="2"/>
        <v>6054.5</v>
      </c>
      <c r="C27" s="6">
        <v>9265</v>
      </c>
      <c r="D27" s="6">
        <v>6378</v>
      </c>
      <c r="E27" s="6">
        <v>3795</v>
      </c>
      <c r="F27" s="6">
        <v>4780</v>
      </c>
    </row>
    <row r="28" spans="1:11" ht="18.95" customHeight="1" x14ac:dyDescent="0.35">
      <c r="A28" s="4" t="s">
        <v>16</v>
      </c>
      <c r="B28" s="6">
        <f t="shared" si="2"/>
        <v>0</v>
      </c>
      <c r="C28" s="6" t="s">
        <v>27</v>
      </c>
      <c r="D28" s="6" t="s">
        <v>28</v>
      </c>
      <c r="E28" s="6" t="s">
        <v>27</v>
      </c>
      <c r="F28" s="6" t="s">
        <v>27</v>
      </c>
    </row>
    <row r="29" spans="1:11" ht="18.95" customHeight="1" x14ac:dyDescent="0.35">
      <c r="A29" s="4" t="s">
        <v>17</v>
      </c>
      <c r="B29" s="6">
        <f t="shared" si="2"/>
        <v>31983.5</v>
      </c>
      <c r="C29" s="6">
        <f>SUM(C30:C32)</f>
        <v>35164</v>
      </c>
      <c r="D29" s="6">
        <f t="shared" ref="D29:F29" si="19">SUM(D30:D32)</f>
        <v>28811</v>
      </c>
      <c r="E29" s="6">
        <f t="shared" si="19"/>
        <v>28616</v>
      </c>
      <c r="F29" s="6">
        <f>SUM(F30:F32)</f>
        <v>35343</v>
      </c>
    </row>
    <row r="30" spans="1:11" ht="18.95" customHeight="1" x14ac:dyDescent="0.35">
      <c r="A30" s="4" t="s">
        <v>18</v>
      </c>
      <c r="B30" s="6">
        <f t="shared" si="2"/>
        <v>13568</v>
      </c>
      <c r="C30" s="6">
        <v>14459</v>
      </c>
      <c r="D30" s="6">
        <v>13595</v>
      </c>
      <c r="E30" s="6">
        <v>11158</v>
      </c>
      <c r="F30" s="6">
        <v>15060</v>
      </c>
    </row>
    <row r="31" spans="1:11" ht="18.95" customHeight="1" x14ac:dyDescent="0.35">
      <c r="A31" s="4" t="s">
        <v>19</v>
      </c>
      <c r="B31" s="6">
        <f t="shared" si="2"/>
        <v>13723.75</v>
      </c>
      <c r="C31" s="6">
        <v>15789</v>
      </c>
      <c r="D31" s="6">
        <v>10085</v>
      </c>
      <c r="E31" s="6">
        <v>12413</v>
      </c>
      <c r="F31" s="6">
        <v>16608</v>
      </c>
    </row>
    <row r="32" spans="1:11" ht="18.95" customHeight="1" x14ac:dyDescent="0.35">
      <c r="A32" s="4" t="s">
        <v>20</v>
      </c>
      <c r="B32" s="6">
        <f t="shared" si="2"/>
        <v>4691.75</v>
      </c>
      <c r="C32" s="6">
        <v>4916</v>
      </c>
      <c r="D32" s="6">
        <v>5131</v>
      </c>
      <c r="E32" s="6">
        <v>5045</v>
      </c>
      <c r="F32" s="6">
        <v>3675</v>
      </c>
    </row>
    <row r="33" spans="1:11" ht="18.95" customHeight="1" x14ac:dyDescent="0.35">
      <c r="A33" s="4" t="s">
        <v>21</v>
      </c>
      <c r="B33" s="6">
        <f t="shared" si="2"/>
        <v>0</v>
      </c>
      <c r="C33" s="6" t="s">
        <v>27</v>
      </c>
      <c r="D33" s="6" t="s">
        <v>28</v>
      </c>
      <c r="E33" s="6" t="s">
        <v>28</v>
      </c>
      <c r="F33" s="6" t="s">
        <v>28</v>
      </c>
      <c r="K33" s="19"/>
    </row>
    <row r="34" spans="1:11" ht="18.95" customHeight="1" x14ac:dyDescent="0.35">
      <c r="A34" s="4" t="s">
        <v>22</v>
      </c>
      <c r="B34" s="6">
        <f t="shared" si="2"/>
        <v>0</v>
      </c>
      <c r="C34" s="6" t="s">
        <v>27</v>
      </c>
      <c r="D34" s="6" t="s">
        <v>28</v>
      </c>
      <c r="E34" s="6" t="s">
        <v>28</v>
      </c>
      <c r="F34" s="6" t="s">
        <v>28</v>
      </c>
      <c r="H34" s="19"/>
    </row>
    <row r="35" spans="1:11" s="19" customFormat="1" ht="18.95" customHeight="1" x14ac:dyDescent="0.35">
      <c r="A35" s="7" t="s">
        <v>6</v>
      </c>
      <c r="B35" s="8">
        <f t="shared" si="2"/>
        <v>360852.5</v>
      </c>
      <c r="C35" s="8">
        <f>SUM(C36:C40,C44,C48:C49)</f>
        <v>360776</v>
      </c>
      <c r="D35" s="8">
        <f t="shared" ref="D35:F35" si="20">SUM(D36:D40,D44,D48:D49)</f>
        <v>360845</v>
      </c>
      <c r="E35" s="8">
        <f t="shared" si="20"/>
        <v>360904</v>
      </c>
      <c r="F35" s="8">
        <f t="shared" si="20"/>
        <v>360885</v>
      </c>
      <c r="H35" s="15"/>
      <c r="I35" s="15"/>
      <c r="J35" s="15"/>
      <c r="K35" s="15"/>
    </row>
    <row r="36" spans="1:11" ht="18.95" customHeight="1" x14ac:dyDescent="0.35">
      <c r="A36" s="9" t="s">
        <v>9</v>
      </c>
      <c r="B36" s="10">
        <f t="shared" si="2"/>
        <v>4773</v>
      </c>
      <c r="C36" s="10">
        <v>5369</v>
      </c>
      <c r="D36" s="10">
        <v>6380</v>
      </c>
      <c r="E36" s="10">
        <v>3192</v>
      </c>
      <c r="F36" s="10">
        <v>4151</v>
      </c>
    </row>
    <row r="37" spans="1:11" ht="18.95" customHeight="1" x14ac:dyDescent="0.35">
      <c r="A37" s="9" t="s">
        <v>10</v>
      </c>
      <c r="B37" s="10">
        <f t="shared" si="2"/>
        <v>118893.25</v>
      </c>
      <c r="C37" s="10">
        <v>114807</v>
      </c>
      <c r="D37" s="10">
        <v>112860</v>
      </c>
      <c r="E37" s="10">
        <v>126426</v>
      </c>
      <c r="F37" s="10">
        <v>121480</v>
      </c>
    </row>
    <row r="38" spans="1:11" ht="18.95" customHeight="1" x14ac:dyDescent="0.35">
      <c r="A38" s="9" t="s">
        <v>11</v>
      </c>
      <c r="B38" s="10">
        <f t="shared" si="2"/>
        <v>78886</v>
      </c>
      <c r="C38" s="10">
        <v>84216</v>
      </c>
      <c r="D38" s="10">
        <v>82460</v>
      </c>
      <c r="E38" s="10">
        <v>76459</v>
      </c>
      <c r="F38" s="10">
        <v>72409</v>
      </c>
    </row>
    <row r="39" spans="1:11" ht="18.95" customHeight="1" x14ac:dyDescent="0.35">
      <c r="A39" s="9" t="s">
        <v>12</v>
      </c>
      <c r="B39" s="10">
        <f t="shared" si="2"/>
        <v>55289.25</v>
      </c>
      <c r="C39" s="10">
        <v>54918</v>
      </c>
      <c r="D39" s="10">
        <v>52327</v>
      </c>
      <c r="E39" s="10">
        <v>59687</v>
      </c>
      <c r="F39" s="10">
        <v>54225</v>
      </c>
    </row>
    <row r="40" spans="1:11" ht="18.95" customHeight="1" x14ac:dyDescent="0.35">
      <c r="A40" s="9" t="s">
        <v>13</v>
      </c>
      <c r="B40" s="10">
        <f t="shared" si="2"/>
        <v>58565</v>
      </c>
      <c r="C40" s="10">
        <f>SUM(C41:C43)</f>
        <v>53657</v>
      </c>
      <c r="D40" s="10">
        <f t="shared" ref="D40:F40" si="21">SUM(D41:D43)</f>
        <v>60548</v>
      </c>
      <c r="E40" s="10">
        <f t="shared" si="21"/>
        <v>55759</v>
      </c>
      <c r="F40" s="10">
        <f t="shared" si="21"/>
        <v>64296</v>
      </c>
    </row>
    <row r="41" spans="1:11" ht="18.95" customHeight="1" x14ac:dyDescent="0.35">
      <c r="A41" s="9" t="s">
        <v>14</v>
      </c>
      <c r="B41" s="10">
        <f t="shared" si="2"/>
        <v>52721.5</v>
      </c>
      <c r="C41" s="10">
        <v>45220</v>
      </c>
      <c r="D41" s="10">
        <v>53879</v>
      </c>
      <c r="E41" s="10">
        <v>50621</v>
      </c>
      <c r="F41" s="10">
        <v>61166</v>
      </c>
    </row>
    <row r="42" spans="1:11" ht="18.95" customHeight="1" x14ac:dyDescent="0.35">
      <c r="A42" s="9" t="s">
        <v>15</v>
      </c>
      <c r="B42" s="10">
        <f t="shared" si="2"/>
        <v>5843.5</v>
      </c>
      <c r="C42" s="10">
        <v>8437</v>
      </c>
      <c r="D42" s="10">
        <v>6669</v>
      </c>
      <c r="E42" s="10">
        <v>5138</v>
      </c>
      <c r="F42" s="10">
        <v>3130</v>
      </c>
    </row>
    <row r="43" spans="1:11" ht="18.95" customHeight="1" x14ac:dyDescent="0.35">
      <c r="A43" s="9" t="s">
        <v>16</v>
      </c>
      <c r="B43" s="10">
        <f t="shared" si="2"/>
        <v>0</v>
      </c>
      <c r="C43" s="10" t="s">
        <v>27</v>
      </c>
      <c r="D43" s="10" t="s">
        <v>28</v>
      </c>
      <c r="E43" s="10" t="s">
        <v>27</v>
      </c>
      <c r="F43" s="10" t="s">
        <v>27</v>
      </c>
    </row>
    <row r="44" spans="1:11" ht="18.95" customHeight="1" x14ac:dyDescent="0.35">
      <c r="A44" s="9" t="s">
        <v>17</v>
      </c>
      <c r="B44" s="10">
        <f t="shared" si="2"/>
        <v>44334.75</v>
      </c>
      <c r="C44" s="10">
        <f>SUM(C45:C47)</f>
        <v>47809</v>
      </c>
      <c r="D44" s="10">
        <f t="shared" ref="D44:F44" si="22">SUM(D45:D47)</f>
        <v>45825</v>
      </c>
      <c r="E44" s="10">
        <f t="shared" si="22"/>
        <v>39381</v>
      </c>
      <c r="F44" s="10">
        <f t="shared" si="22"/>
        <v>44324</v>
      </c>
    </row>
    <row r="45" spans="1:11" ht="18.95" customHeight="1" x14ac:dyDescent="0.35">
      <c r="A45" s="9" t="s">
        <v>18</v>
      </c>
      <c r="B45" s="10">
        <f t="shared" si="2"/>
        <v>24132</v>
      </c>
      <c r="C45" s="10">
        <v>26759</v>
      </c>
      <c r="D45" s="10">
        <v>21931</v>
      </c>
      <c r="E45" s="10">
        <v>24320</v>
      </c>
      <c r="F45" s="10">
        <v>23518</v>
      </c>
    </row>
    <row r="46" spans="1:11" ht="18.95" customHeight="1" x14ac:dyDescent="0.35">
      <c r="A46" s="9" t="s">
        <v>19</v>
      </c>
      <c r="B46" s="10">
        <f t="shared" si="2"/>
        <v>9048.75</v>
      </c>
      <c r="C46" s="10">
        <v>11467</v>
      </c>
      <c r="D46" s="10">
        <v>9879</v>
      </c>
      <c r="E46" s="10">
        <v>5707</v>
      </c>
      <c r="F46" s="10">
        <v>9142</v>
      </c>
    </row>
    <row r="47" spans="1:11" ht="18.95" customHeight="1" x14ac:dyDescent="0.35">
      <c r="A47" s="9" t="s">
        <v>20</v>
      </c>
      <c r="B47" s="10">
        <f t="shared" si="2"/>
        <v>11154</v>
      </c>
      <c r="C47" s="10">
        <v>9583</v>
      </c>
      <c r="D47" s="10">
        <v>14015</v>
      </c>
      <c r="E47" s="10">
        <v>9354</v>
      </c>
      <c r="F47" s="10">
        <v>11664</v>
      </c>
    </row>
    <row r="48" spans="1:11" ht="18.95" customHeight="1" x14ac:dyDescent="0.35">
      <c r="A48" s="9" t="s">
        <v>21</v>
      </c>
      <c r="B48" s="10">
        <f t="shared" si="2"/>
        <v>0</v>
      </c>
      <c r="C48" s="10" t="s">
        <v>27</v>
      </c>
      <c r="D48" s="10" t="s">
        <v>28</v>
      </c>
      <c r="E48" s="10" t="s">
        <v>28</v>
      </c>
      <c r="F48" s="10" t="s">
        <v>28</v>
      </c>
    </row>
    <row r="49" spans="1:6" x14ac:dyDescent="0.35">
      <c r="A49" s="11" t="s">
        <v>22</v>
      </c>
      <c r="B49" s="12">
        <f t="shared" si="2"/>
        <v>111.25</v>
      </c>
      <c r="C49" s="12" t="s">
        <v>27</v>
      </c>
      <c r="D49" s="12">
        <v>445</v>
      </c>
      <c r="E49" s="12" t="s">
        <v>28</v>
      </c>
      <c r="F49" s="12" t="s">
        <v>28</v>
      </c>
    </row>
    <row r="50" spans="1:6" ht="13.5" customHeight="1" x14ac:dyDescent="0.35">
      <c r="A50" s="23"/>
      <c r="B50" s="24"/>
      <c r="C50" s="24"/>
      <c r="D50" s="14"/>
      <c r="E50" s="14"/>
      <c r="F50" s="23"/>
    </row>
    <row r="51" spans="1:6" ht="21" customHeight="1" x14ac:dyDescent="0.35">
      <c r="A51" s="25" t="s">
        <v>26</v>
      </c>
      <c r="B51" s="13"/>
      <c r="C51" s="14"/>
      <c r="D51" s="14"/>
      <c r="E51" s="14"/>
      <c r="F51" s="23"/>
    </row>
    <row r="52" spans="1:6" ht="21" customHeight="1" x14ac:dyDescent="0.35">
      <c r="A52" s="15" t="s">
        <v>24</v>
      </c>
      <c r="B52" s="13"/>
      <c r="C52" s="23"/>
      <c r="D52" s="23"/>
      <c r="E52" s="23"/>
    </row>
    <row r="53" spans="1:6" ht="21" customHeight="1" x14ac:dyDescent="0.35">
      <c r="A53" s="15" t="s">
        <v>23</v>
      </c>
    </row>
  </sheetData>
  <mergeCells count="3">
    <mergeCell ref="A1:F1"/>
    <mergeCell ref="A3:A4"/>
    <mergeCell ref="B3:F3"/>
  </mergeCells>
  <pageMargins left="0.7" right="0.7" top="0.75" bottom="0.75" header="0.3" footer="0.3"/>
  <pageSetup paperSize="9" scale="74" fitToHeight="0" orientation="portrait" r:id="rId1"/>
  <ignoredErrors>
    <ignoredError sqref="C14 D14:F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2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Windows User</cp:lastModifiedBy>
  <cp:lastPrinted>2018-02-06T08:03:57Z</cp:lastPrinted>
  <dcterms:created xsi:type="dcterms:W3CDTF">2005-03-08T09:06:26Z</dcterms:created>
  <dcterms:modified xsi:type="dcterms:W3CDTF">2020-01-09T08:09:09Z</dcterms:modified>
</cp:coreProperties>
</file>