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7F597300-2D70-45E4-BEEA-94B7DD7766D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ข้อมูล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D36" i="1"/>
  <c r="D35" i="1"/>
  <c r="C36" i="1"/>
  <c r="C35" i="1"/>
  <c r="B36" i="1"/>
  <c r="B5" i="1"/>
  <c r="D5" i="1"/>
  <c r="C5" i="1"/>
  <c r="B24" i="1" l="1"/>
  <c r="B23" i="1"/>
  <c r="D21" i="1"/>
  <c r="B18" i="1"/>
  <c r="B21" i="1"/>
  <c r="C20" i="1"/>
  <c r="C21" i="1"/>
  <c r="D19" i="1"/>
  <c r="D25" i="1"/>
  <c r="D23" i="1"/>
  <c r="C18" i="1"/>
  <c r="C22" i="1"/>
  <c r="B19" i="1"/>
  <c r="B22" i="1"/>
  <c r="B20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<sst xmlns="http://schemas.openxmlformats.org/spreadsheetml/2006/main" count="37" uniqueCount="26">
  <si>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</si>
  <si>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</si>
  <si>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</si>
  <si>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</si>
  <si>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</si>
  <si>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</si>
  <si>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</si>
  <si>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</si>
  <si>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</si>
  <si>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</si>
  <si>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</si>
  <si>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</si>
  <si>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</si>
  <si>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</si>
  <si>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</si>
  <si>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</si>
  <si>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</si>
  <si>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</si>
  <si>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</si>
  <si>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</si>
  <si>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</si>
  <si>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</si>
  <si>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</si>
  <si>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</si>
  <si>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 xml:space="preserve">  อื่น ๆ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</si>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</sst>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3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5"/>
      <color theme="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11" fillId="0" borderId="0" xfId="2" applyNumberFormat="1" applyFont="1" applyAlignment="1">
      <alignment horizontal="right" vertical="center"/>
    </xf>
    <xf numFmtId="188" fontId="12" fillId="0" borderId="0" xfId="2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90" zoomScaleNormal="90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5" width="9" style="1"/>
    <col min="17" max="16384" width="9" style="1"/>
  </cols>
  <sheetData>
    <row r="1" spans="1:4" ht="24" customHeight="1" x14ac:dyDescent="0.55000000000000004">
      <c r="A1" s="10" t="s">
        <v>16</v>
      </c>
      <c r="B1" s="10"/>
      <c r="C1" s="10"/>
      <c r="D1" s="10"/>
    </row>
    <row r="2" spans="1:4" ht="24" customHeight="1" x14ac:dyDescent="0.55000000000000004">
      <c r="A2" s="22" t="s">
        <v>25</v>
      </c>
      <c r="B2" s="9"/>
      <c r="C2" s="9"/>
      <c r="D2" s="9"/>
    </row>
    <row r="3" spans="1:4" ht="24" customHeight="1" x14ac:dyDescent="0.55000000000000004">
      <c r="A3" s="2" t="s">
        <v>17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8" t="s">
        <v>4</v>
      </c>
      <c r="C4" s="28"/>
      <c r="D4" s="28"/>
    </row>
    <row r="5" spans="1:4" ht="24" customHeight="1" x14ac:dyDescent="0.55000000000000004">
      <c r="A5" s="13" t="s">
        <v>0</v>
      </c>
      <c r="B5" s="17">
        <f>SUM(B6,B11)</f>
        <v>368946</v>
      </c>
      <c r="C5" s="17">
        <f>SUM(C6,C11)</f>
        <v>175900</v>
      </c>
      <c r="D5" s="17">
        <f>SUM(D6,D11)</f>
        <v>193046</v>
      </c>
    </row>
    <row r="6" spans="1:4" ht="24" customHeight="1" x14ac:dyDescent="0.55000000000000004">
      <c r="A6" s="12" t="s">
        <v>7</v>
      </c>
      <c r="B6" s="17">
        <f>SUM(B7,B10)</f>
        <v>237565</v>
      </c>
      <c r="C6" s="17">
        <f>SUM(C7,C10)</f>
        <v>132585</v>
      </c>
      <c r="D6" s="17">
        <f>SUM(D7,D10)</f>
        <v>104980</v>
      </c>
    </row>
    <row r="7" spans="1:4" ht="24" customHeight="1" x14ac:dyDescent="0.55000000000000004">
      <c r="A7" s="6" t="s">
        <v>8</v>
      </c>
      <c r="B7" s="23">
        <v>235087</v>
      </c>
      <c r="C7" s="23">
        <v>131304</v>
      </c>
      <c r="D7" s="23">
        <v>103783</v>
      </c>
    </row>
    <row r="8" spans="1:4" ht="24" customHeight="1" x14ac:dyDescent="0.55000000000000004">
      <c r="A8" s="3" t="s">
        <v>14</v>
      </c>
      <c r="B8" s="23">
        <v>229830</v>
      </c>
      <c r="C8" s="23">
        <v>128451</v>
      </c>
      <c r="D8" s="23">
        <v>101378</v>
      </c>
    </row>
    <row r="9" spans="1:4" ht="24" customHeight="1" x14ac:dyDescent="0.55000000000000004">
      <c r="A9" s="3" t="s">
        <v>13</v>
      </c>
      <c r="B9" s="23">
        <v>5257</v>
      </c>
      <c r="C9" s="23">
        <v>2852</v>
      </c>
      <c r="D9" s="23">
        <v>2405</v>
      </c>
    </row>
    <row r="10" spans="1:4" ht="24" customHeight="1" x14ac:dyDescent="0.55000000000000004">
      <c r="A10" s="3" t="s">
        <v>15</v>
      </c>
      <c r="B10" s="23">
        <v>2478</v>
      </c>
      <c r="C10" s="23">
        <v>1281</v>
      </c>
      <c r="D10" s="23">
        <v>1197</v>
      </c>
    </row>
    <row r="11" spans="1:4" ht="24" customHeight="1" x14ac:dyDescent="0.55000000000000004">
      <c r="A11" s="4" t="s">
        <v>5</v>
      </c>
      <c r="B11" s="17">
        <f>SUM(B12:B14)</f>
        <v>131381</v>
      </c>
      <c r="C11" s="17">
        <f>SUM(C12:C14)</f>
        <v>43315</v>
      </c>
      <c r="D11" s="17">
        <f>SUM(D12:D14)</f>
        <v>88066</v>
      </c>
    </row>
    <row r="12" spans="1:4" ht="24" customHeight="1" x14ac:dyDescent="0.55000000000000004">
      <c r="A12" s="3" t="s">
        <v>11</v>
      </c>
      <c r="B12" s="23">
        <v>50553</v>
      </c>
      <c r="C12" s="23">
        <v>3906</v>
      </c>
      <c r="D12" s="23">
        <v>46647</v>
      </c>
    </row>
    <row r="13" spans="1:4" ht="24" customHeight="1" x14ac:dyDescent="0.55000000000000004">
      <c r="A13" s="7" t="s">
        <v>12</v>
      </c>
      <c r="B13" s="23">
        <v>20214</v>
      </c>
      <c r="C13" s="23">
        <v>8767</v>
      </c>
      <c r="D13" s="23">
        <v>11447</v>
      </c>
    </row>
    <row r="14" spans="1:4" ht="24" customHeight="1" x14ac:dyDescent="0.55000000000000004">
      <c r="A14" s="7" t="s">
        <v>24</v>
      </c>
      <c r="B14" s="23">
        <v>60614</v>
      </c>
      <c r="C14" s="23">
        <v>30642</v>
      </c>
      <c r="D14" s="23">
        <v>29972</v>
      </c>
    </row>
    <row r="15" spans="1:4" s="8" customFormat="1" ht="24" customHeight="1" x14ac:dyDescent="0.55000000000000004">
      <c r="A15" s="7"/>
      <c r="B15" s="29" t="s">
        <v>6</v>
      </c>
      <c r="C15" s="29"/>
      <c r="D15" s="29"/>
    </row>
    <row r="16" spans="1:4" ht="24" customHeight="1" x14ac:dyDescent="0.55000000000000004">
      <c r="A16" s="13" t="s">
        <v>0</v>
      </c>
      <c r="B16" s="18">
        <f>SUM(B17,B22)</f>
        <v>100</v>
      </c>
      <c r="C16" s="18">
        <f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64.390181761016521</v>
      </c>
      <c r="C17" s="18">
        <f>SUM(C18,C21)</f>
        <v>75.375213189312106</v>
      </c>
      <c r="D17" s="18">
        <f>SUM(D18,D21)</f>
        <v>54.380821151435413</v>
      </c>
    </row>
    <row r="18" spans="1:4" ht="24" customHeight="1" x14ac:dyDescent="0.55000000000000004">
      <c r="A18" s="6" t="s">
        <v>8</v>
      </c>
      <c r="B18" s="26">
        <f t="shared" ref="B18:B25" si="0">(B7*100)/$B$5</f>
        <v>63.718538756349169</v>
      </c>
      <c r="C18" s="26">
        <f t="shared" ref="C18:C25" si="1">(C7*100)/$C$5</f>
        <v>74.646958499147246</v>
      </c>
      <c r="D18" s="26">
        <f>(D7*100)/$D$5</f>
        <v>53.760761683743773</v>
      </c>
    </row>
    <row r="19" spans="1:4" ht="24" customHeight="1" x14ac:dyDescent="0.55000000000000004">
      <c r="A19" s="3" t="s">
        <v>9</v>
      </c>
      <c r="B19" s="19">
        <f t="shared" si="0"/>
        <v>62.293668992210243</v>
      </c>
      <c r="C19" s="19">
        <f t="shared" si="1"/>
        <v>73.025014212620803</v>
      </c>
      <c r="D19" s="19">
        <f>(D8*100)/$D$5</f>
        <v>52.514944624597248</v>
      </c>
    </row>
    <row r="20" spans="1:4" ht="24" customHeight="1" x14ac:dyDescent="0.55000000000000004">
      <c r="A20" s="3" t="s">
        <v>10</v>
      </c>
      <c r="B20" s="19">
        <f t="shared" si="0"/>
        <v>1.4248697641389254</v>
      </c>
      <c r="C20" s="19">
        <f t="shared" si="1"/>
        <v>1.6213757816941443</v>
      </c>
      <c r="D20" s="27">
        <v>1.3</v>
      </c>
    </row>
    <row r="21" spans="1:4" ht="24" customHeight="1" x14ac:dyDescent="0.55000000000000004">
      <c r="A21" s="3" t="s">
        <v>15</v>
      </c>
      <c r="B21" s="26">
        <f t="shared" si="0"/>
        <v>0.67164300466734972</v>
      </c>
      <c r="C21" s="26">
        <f t="shared" si="1"/>
        <v>0.72825469016486644</v>
      </c>
      <c r="D21" s="26">
        <f>(D10*100)/$D$5</f>
        <v>0.62005946769163822</v>
      </c>
    </row>
    <row r="22" spans="1:4" ht="24" customHeight="1" x14ac:dyDescent="0.55000000000000004">
      <c r="A22" s="4" t="s">
        <v>5</v>
      </c>
      <c r="B22" s="18">
        <f t="shared" si="0"/>
        <v>35.609818238983486</v>
      </c>
      <c r="C22" s="18">
        <f t="shared" si="1"/>
        <v>24.62478681068789</v>
      </c>
      <c r="D22" s="18">
        <f>(D11*100)/$D$5</f>
        <v>45.619178848564587</v>
      </c>
    </row>
    <row r="23" spans="1:4" ht="24" customHeight="1" x14ac:dyDescent="0.55000000000000004">
      <c r="A23" s="3" t="s">
        <v>11</v>
      </c>
      <c r="B23" s="19">
        <f t="shared" si="0"/>
        <v>13.70200517148851</v>
      </c>
      <c r="C23" s="20">
        <f t="shared" si="1"/>
        <v>2.2205798749289367</v>
      </c>
      <c r="D23" s="20">
        <f>(D12*100)/$D$5</f>
        <v>24.163670834930535</v>
      </c>
    </row>
    <row r="24" spans="1:4" ht="24" customHeight="1" x14ac:dyDescent="0.55000000000000004">
      <c r="A24" s="7" t="s">
        <v>12</v>
      </c>
      <c r="B24" s="20">
        <f t="shared" si="0"/>
        <v>5.4788505634970974</v>
      </c>
      <c r="C24" s="20">
        <f t="shared" si="1"/>
        <v>4.9840818646958498</v>
      </c>
      <c r="D24" s="20">
        <f>(D13*100)/$D$5</f>
        <v>5.9296747925364937</v>
      </c>
    </row>
    <row r="25" spans="1:4" ht="24" customHeight="1" x14ac:dyDescent="0.55000000000000004">
      <c r="A25" s="5" t="s">
        <v>24</v>
      </c>
      <c r="B25" s="21">
        <f t="shared" si="0"/>
        <v>16.428962503997877</v>
      </c>
      <c r="C25" s="21">
        <f t="shared" si="1"/>
        <v>17.420125071063104</v>
      </c>
      <c r="D25" s="21">
        <f>(D14*100)/$D$5</f>
        <v>15.525833221097562</v>
      </c>
    </row>
    <row r="26" spans="1:4" ht="24" customHeight="1" x14ac:dyDescent="0.55000000000000004">
      <c r="A26" s="15" t="s">
        <v>23</v>
      </c>
    </row>
    <row r="27" spans="1:4" ht="24" customHeight="1" x14ac:dyDescent="0.55000000000000004">
      <c r="A27" s="14"/>
    </row>
    <row r="34" spans="1:4" ht="24" customHeight="1" x14ac:dyDescent="0.55000000000000004">
      <c r="A34" s="24" t="s">
        <v>21</v>
      </c>
      <c r="B34" s="1" t="s">
        <v>22</v>
      </c>
    </row>
    <row r="35" spans="1:4" ht="24" customHeight="1" x14ac:dyDescent="0.55000000000000004">
      <c r="B35" s="1">
        <f>SUM(B9*100)/B6</f>
        <v>2.2128680571633028</v>
      </c>
      <c r="C35" s="1">
        <f>SUM(C9*100)/C6</f>
        <v>2.1510728966323489</v>
      </c>
      <c r="D35" s="1">
        <f>SUM(D9*100)/D6</f>
        <v>2.2909125547723375</v>
      </c>
    </row>
    <row r="36" spans="1:4" ht="24" customHeight="1" x14ac:dyDescent="0.55000000000000004">
      <c r="B36" s="1">
        <f>SUM(B9/B6)*100</f>
        <v>2.2128680571633028</v>
      </c>
      <c r="C36" s="1">
        <f>SUM(C9/C6)*100</f>
        <v>2.1510728966323489</v>
      </c>
      <c r="D36" s="1">
        <f>SUM(D9/D6)*100</f>
        <v>2.2909125547723375</v>
      </c>
    </row>
  </sheetData>
  <mergeCells count="2">
    <mergeCell ref="B4:D4"/>
    <mergeCell ref="B15:D15"/>
  </mergeCells>
  <phoneticPr fontId="0" type="noConversion"/>
  <pageMargins left="0.98425196850393704" right="0.78740157480314965" top="0.94488188976377963" bottom="0.35433070866141736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R9" sqref="R9"/>
    </sheetView>
  </sheetViews>
  <sheetFormatPr defaultRowHeight="24" x14ac:dyDescent="0.55000000000000004"/>
  <cols>
    <col min="1" max="14" width="9" style="1"/>
  </cols>
  <sheetData>
    <row r="1" spans="1:14" x14ac:dyDescent="0.55000000000000004">
      <c r="A1" s="1" t="s">
        <v>18</v>
      </c>
      <c r="B1" s="25">
        <v>368945</v>
      </c>
      <c r="C1" s="25">
        <v>237564</v>
      </c>
      <c r="D1" s="25">
        <v>235087</v>
      </c>
      <c r="E1" s="25">
        <v>229830</v>
      </c>
      <c r="F1" s="25">
        <v>5257</v>
      </c>
      <c r="G1" s="25">
        <v>2478</v>
      </c>
      <c r="I1" s="25">
        <v>131381</v>
      </c>
      <c r="J1" s="25">
        <v>50553</v>
      </c>
      <c r="K1" s="25">
        <v>20214</v>
      </c>
      <c r="L1" s="25">
        <v>60614</v>
      </c>
    </row>
    <row r="2" spans="1:14" x14ac:dyDescent="0.55000000000000004">
      <c r="A2" s="1" t="s">
        <v>19</v>
      </c>
      <c r="B2" s="25">
        <v>175899</v>
      </c>
      <c r="C2" s="25">
        <v>132584</v>
      </c>
      <c r="D2" s="25">
        <v>131304</v>
      </c>
      <c r="E2" s="25">
        <v>128451</v>
      </c>
      <c r="F2" s="25">
        <v>2852</v>
      </c>
      <c r="G2" s="25">
        <v>1281</v>
      </c>
      <c r="I2" s="25">
        <v>43315</v>
      </c>
      <c r="J2" s="25">
        <v>3906</v>
      </c>
      <c r="K2" s="25">
        <v>8767</v>
      </c>
      <c r="L2" s="25">
        <v>30642</v>
      </c>
    </row>
    <row r="3" spans="1:14" x14ac:dyDescent="0.55000000000000004">
      <c r="A3" s="1" t="s">
        <v>20</v>
      </c>
      <c r="B3" s="25">
        <v>193046</v>
      </c>
      <c r="C3" s="25">
        <v>104980</v>
      </c>
      <c r="D3" s="25">
        <v>103783</v>
      </c>
      <c r="E3" s="25">
        <v>101378</v>
      </c>
      <c r="F3" s="25">
        <v>2405</v>
      </c>
      <c r="G3" s="25">
        <v>1197</v>
      </c>
      <c r="I3" s="25">
        <v>88066</v>
      </c>
      <c r="J3" s="25">
        <v>46647</v>
      </c>
      <c r="K3" s="25">
        <v>11447</v>
      </c>
      <c r="L3" s="25">
        <v>29972</v>
      </c>
    </row>
    <row r="4" spans="1:14" x14ac:dyDescent="0.55000000000000004">
      <c r="B4" s="1" t="s">
        <v>18</v>
      </c>
      <c r="C4" s="1" t="s">
        <v>19</v>
      </c>
      <c r="D4" s="1" t="s">
        <v>20</v>
      </c>
    </row>
    <row r="5" spans="1:14" x14ac:dyDescent="0.55000000000000004">
      <c r="B5" s="25">
        <v>368945</v>
      </c>
      <c r="C5" s="25">
        <v>175899</v>
      </c>
      <c r="D5" s="25">
        <v>193046</v>
      </c>
    </row>
    <row r="6" spans="1:14" x14ac:dyDescent="0.55000000000000004">
      <c r="B6" s="25">
        <v>237564</v>
      </c>
      <c r="C6" s="25">
        <v>132584</v>
      </c>
      <c r="D6" s="25">
        <v>104980</v>
      </c>
    </row>
    <row r="7" spans="1:14" x14ac:dyDescent="0.55000000000000004">
      <c r="B7" s="25">
        <v>235087</v>
      </c>
      <c r="C7" s="25">
        <v>131304</v>
      </c>
      <c r="D7" s="25">
        <v>103783</v>
      </c>
    </row>
    <row r="8" spans="1:14" x14ac:dyDescent="0.55000000000000004">
      <c r="B8" s="25">
        <v>229830</v>
      </c>
      <c r="C8" s="25">
        <v>128451</v>
      </c>
      <c r="D8" s="25">
        <v>101378</v>
      </c>
    </row>
    <row r="9" spans="1:14" x14ac:dyDescent="0.55000000000000004">
      <c r="B9" s="25">
        <v>5257</v>
      </c>
      <c r="C9" s="25">
        <v>2852</v>
      </c>
      <c r="D9" s="25">
        <v>2405</v>
      </c>
    </row>
    <row r="10" spans="1:14" x14ac:dyDescent="0.55000000000000004">
      <c r="B10" s="25">
        <v>2478</v>
      </c>
      <c r="C10" s="25">
        <v>1281</v>
      </c>
      <c r="D10" s="25">
        <v>1197</v>
      </c>
    </row>
    <row r="12" spans="1:14" x14ac:dyDescent="0.55000000000000004">
      <c r="B12" s="25">
        <v>131381</v>
      </c>
      <c r="C12" s="25">
        <v>43315</v>
      </c>
      <c r="D12" s="25">
        <v>88066</v>
      </c>
    </row>
    <row r="13" spans="1:14" x14ac:dyDescent="0.55000000000000004">
      <c r="B13" s="25">
        <v>50553</v>
      </c>
      <c r="C13" s="25">
        <v>3906</v>
      </c>
      <c r="D13" s="25">
        <v>46647</v>
      </c>
    </row>
    <row r="14" spans="1:14" x14ac:dyDescent="0.55000000000000004">
      <c r="B14" s="25">
        <v>20214</v>
      </c>
      <c r="C14" s="25">
        <v>8767</v>
      </c>
      <c r="D14" s="25">
        <v>11447</v>
      </c>
    </row>
    <row r="15" spans="1:14" x14ac:dyDescent="0.55000000000000004">
      <c r="A15" s="8"/>
      <c r="B15" s="25">
        <v>60614</v>
      </c>
      <c r="C15" s="25">
        <v>30642</v>
      </c>
      <c r="D15" s="25">
        <v>29972</v>
      </c>
      <c r="E15" s="8"/>
      <c r="F15" s="8"/>
      <c r="G15" s="8"/>
      <c r="H15" s="8"/>
      <c r="I15" s="8"/>
      <c r="J15" s="8"/>
      <c r="K15" s="8"/>
      <c r="L15" s="8"/>
      <c r="M15" s="8"/>
      <c r="N15" s="8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ข้อมูล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2019-07-09T05:31:42Z</cp:lastPrinted>
  <dcterms:created xsi:type="dcterms:W3CDTF">2007-01-27T02:01:41Z</dcterms:created>
  <dcterms:modified xsi:type="dcterms:W3CDTF">2020-01-07T03:02:26Z</dcterms:modified>
</cp:coreProperties>
</file>