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<sst xmlns="http://schemas.openxmlformats.org/spreadsheetml/2006/main" count="29" uniqueCount="19">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</sst>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;\(#,##0.0\);&quot;-&quot;;\-@\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188" fontId="4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88" fontId="4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8" fontId="4" fillId="0" borderId="0" xfId="42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8" fontId="3" fillId="0" borderId="0" xfId="42" applyNumberFormat="1" applyFont="1" applyBorder="1" applyAlignment="1">
      <alignment horizontal="right" vertical="center"/>
    </xf>
    <xf numFmtId="188" fontId="4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188" fontId="3" fillId="0" borderId="10" xfId="0" applyNumberFormat="1" applyFont="1" applyBorder="1" applyAlignment="1" applyProtection="1">
      <alignment horizontal="right" vertical="center"/>
      <protection/>
    </xf>
    <xf numFmtId="187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</cellXfs>
  <cellStyles count="56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2 2 2" xfId="38"/>
    <cellStyle name="เครื่องหมายจุลภาค 2 3" xfId="39"/>
    <cellStyle name="เครื่องหมายจุลภาค 3" xfId="40"/>
    <cellStyle name="เครื่องหมายจุลภาค 3 2" xfId="41"/>
    <cellStyle name="Comma" xfId="42"/>
    <cellStyle name="Comma [0]" xfId="43"/>
    <cellStyle name="จุลภาค 2" xfId="44"/>
    <cellStyle name="ชื่อเรื่อง" xfId="45"/>
    <cellStyle name="เซลล์ตรวจสอบ" xfId="46"/>
    <cellStyle name="เซลล์ที่มีลิงก์" xfId="47"/>
    <cellStyle name="ดี" xfId="48"/>
    <cellStyle name="ปกติ 2" xfId="49"/>
    <cellStyle name="ปกติ 3" xfId="50"/>
    <cellStyle name="ป้อนค่า" xfId="51"/>
    <cellStyle name="ปานกลาง" xfId="52"/>
    <cellStyle name="Percent" xfId="53"/>
    <cellStyle name="ผลรวม" xfId="54"/>
    <cellStyle name="แย่" xfId="55"/>
    <cellStyle name="Currency" xfId="56"/>
    <cellStyle name="Currency [0]" xfId="57"/>
    <cellStyle name="ส่วนที่ถูกเน้น1" xfId="58"/>
    <cellStyle name="ส่วนที่ถูกเน้น2" xfId="59"/>
    <cellStyle name="ส่วนที่ถูกเน้น3" xfId="60"/>
    <cellStyle name="ส่วนที่ถูกเน้น4" xfId="61"/>
    <cellStyle name="ส่วนที่ถูกเน้น5" xfId="62"/>
    <cellStyle name="ส่วนที่ถูกเน้น6" xfId="63"/>
    <cellStyle name="แสดงผล" xfId="64"/>
    <cellStyle name="หมายเหตุ" xfId="65"/>
    <cellStyle name="หัวเรื่อง 1" xfId="66"/>
    <cellStyle name="หัวเรื่อง 2" xfId="67"/>
    <cellStyle name="หัวเรื่อง 3" xfId="68"/>
    <cellStyle name="หัวเรื่อง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zoomScaleSheetLayoutView="90" zoomScalePageLayoutView="0" workbookViewId="0" topLeftCell="A1">
      <selection activeCell="A1" sqref="A1"/>
    </sheetView>
  </sheetViews>
  <sheetFormatPr defaultColWidth="9.140625" defaultRowHeight="24" customHeight="1"/>
  <cols>
    <col min="1" max="1" width="30.421875" style="1" customWidth="1"/>
    <col min="2" max="4" width="19.7109375" style="1" customWidth="1"/>
    <col min="5" max="5" width="4.00390625" style="1" customWidth="1"/>
    <col min="6" max="6" width="7.28125" style="1" customWidth="1"/>
    <col min="7" max="16" width="8.00390625" style="1" customWidth="1"/>
    <col min="17" max="16384" width="9.140625" style="1" customWidth="1"/>
  </cols>
  <sheetData>
    <row r="1" ht="25.5" customHeight="1">
      <c r="A1" s="34" t="s">
        <v>0</v>
      </c>
    </row>
    <row r="2" ht="11.25" customHeight="1"/>
    <row r="3" spans="1:15" s="29" customFormat="1" ht="34.5" customHeight="1">
      <c r="A3" s="32" t="s">
        <v>1</v>
      </c>
      <c r="B3" s="33" t="s">
        <v>2</v>
      </c>
      <c r="C3" s="33" t="s">
        <v>3</v>
      </c>
      <c r="D3" s="33" t="s">
        <v>4</v>
      </c>
      <c r="E3" s="32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1:15" s="3" customFormat="1" ht="24" customHeight="1">
      <c r="A4" s="1"/>
      <c r="B4" s="30"/>
      <c r="C4" s="31" t="s">
        <v>5</v>
      </c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s="7" customFormat="1" ht="24" customHeight="1">
      <c r="A5" s="4" t="s">
        <v>6</v>
      </c>
      <c r="B5" s="5">
        <f aca="true" t="shared" si="0" ref="B5:B14">+C5+D5</f>
        <v>471967</v>
      </c>
      <c r="C5" s="5">
        <f>+C6+C11</f>
        <v>229002</v>
      </c>
      <c r="D5" s="5">
        <f>+D6+D11</f>
        <v>242965</v>
      </c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24" customHeight="1">
      <c r="A6" s="8" t="s">
        <v>7</v>
      </c>
      <c r="B6" s="9">
        <f t="shared" si="0"/>
        <v>372273</v>
      </c>
      <c r="C6" s="9">
        <f>+C7+C10</f>
        <v>194807</v>
      </c>
      <c r="D6" s="9">
        <f>+D7+D10</f>
        <v>177466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24" customHeight="1">
      <c r="A7" s="8" t="s">
        <v>8</v>
      </c>
      <c r="B7" s="9">
        <f t="shared" si="0"/>
        <v>372005</v>
      </c>
      <c r="C7" s="9">
        <f>+C8+C9</f>
        <v>194807</v>
      </c>
      <c r="D7" s="9">
        <f>+D8+D9</f>
        <v>177198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4" s="8" customFormat="1" ht="24" customHeight="1">
      <c r="A8" s="8" t="s">
        <v>9</v>
      </c>
      <c r="B8" s="9">
        <f t="shared" si="0"/>
        <v>368295</v>
      </c>
      <c r="C8" s="9">
        <v>192766</v>
      </c>
      <c r="D8" s="9">
        <v>175529</v>
      </c>
    </row>
    <row r="9" spans="1:4" s="8" customFormat="1" ht="24" customHeight="1">
      <c r="A9" s="8" t="s">
        <v>10</v>
      </c>
      <c r="B9" s="26">
        <f t="shared" si="0"/>
        <v>3710</v>
      </c>
      <c r="C9" s="26">
        <v>2041</v>
      </c>
      <c r="D9" s="26">
        <v>1669</v>
      </c>
    </row>
    <row r="10" spans="1:13" s="8" customFormat="1" ht="24" customHeight="1">
      <c r="A10" s="8" t="s">
        <v>11</v>
      </c>
      <c r="B10" s="26">
        <f t="shared" si="0"/>
        <v>268</v>
      </c>
      <c r="C10" s="26">
        <v>0</v>
      </c>
      <c r="D10" s="26">
        <v>268</v>
      </c>
      <c r="H10" s="10"/>
      <c r="K10" s="5"/>
      <c r="L10" s="9"/>
      <c r="M10" s="9"/>
    </row>
    <row r="11" spans="1:13" s="8" customFormat="1" ht="24" customHeight="1">
      <c r="A11" s="8" t="s">
        <v>12</v>
      </c>
      <c r="B11" s="9">
        <f t="shared" si="0"/>
        <v>99694</v>
      </c>
      <c r="C11" s="9">
        <f>+C12+C13+C14</f>
        <v>34195</v>
      </c>
      <c r="D11" s="9">
        <f>+D12+D13+D14</f>
        <v>65499</v>
      </c>
      <c r="H11" s="10"/>
      <c r="K11" s="5"/>
      <c r="L11" s="9"/>
      <c r="M11" s="9"/>
    </row>
    <row r="12" spans="1:13" s="8" customFormat="1" ht="24" customHeight="1">
      <c r="A12" s="8" t="s">
        <v>13</v>
      </c>
      <c r="B12" s="9">
        <f t="shared" si="0"/>
        <v>22945</v>
      </c>
      <c r="C12" s="9">
        <v>857</v>
      </c>
      <c r="D12" s="9">
        <v>22088</v>
      </c>
      <c r="H12" s="10"/>
      <c r="K12" s="5"/>
      <c r="L12" s="9"/>
      <c r="M12" s="9"/>
    </row>
    <row r="13" spans="1:10" s="8" customFormat="1" ht="24" customHeight="1">
      <c r="A13" s="8" t="s">
        <v>14</v>
      </c>
      <c r="B13" s="9">
        <f t="shared" si="0"/>
        <v>26465</v>
      </c>
      <c r="C13" s="9">
        <v>11976</v>
      </c>
      <c r="D13" s="9">
        <v>14489</v>
      </c>
      <c r="I13" s="11"/>
      <c r="J13" s="12"/>
    </row>
    <row r="14" spans="1:8" s="8" customFormat="1" ht="24" customHeight="1">
      <c r="A14" s="13" t="s">
        <v>15</v>
      </c>
      <c r="B14" s="9">
        <f t="shared" si="0"/>
        <v>50284</v>
      </c>
      <c r="C14" s="9">
        <v>21362</v>
      </c>
      <c r="D14" s="9">
        <v>28922</v>
      </c>
      <c r="F14" s="14"/>
      <c r="G14" s="14"/>
      <c r="H14" s="14"/>
    </row>
    <row r="15" spans="2:9" ht="27" customHeight="1">
      <c r="B15" s="15"/>
      <c r="C15" s="16" t="s">
        <v>16</v>
      </c>
      <c r="D15" s="15"/>
      <c r="F15" s="17"/>
      <c r="G15" s="17"/>
      <c r="H15" s="17"/>
      <c r="I15" s="18"/>
    </row>
    <row r="16" spans="1:9" s="7" customFormat="1" ht="24" customHeight="1">
      <c r="A16" s="4" t="s">
        <v>6</v>
      </c>
      <c r="B16" s="19">
        <f>B17+B22</f>
        <v>100</v>
      </c>
      <c r="C16" s="19">
        <f>C17+C22</f>
        <v>100</v>
      </c>
      <c r="D16" s="19">
        <f>D17+D22</f>
        <v>100</v>
      </c>
      <c r="F16" s="17"/>
      <c r="G16" s="17"/>
      <c r="H16" s="17"/>
      <c r="I16" s="20"/>
    </row>
    <row r="17" spans="1:9" s="8" customFormat="1" ht="24" customHeight="1">
      <c r="A17" s="8" t="s">
        <v>7</v>
      </c>
      <c r="B17" s="21">
        <f aca="true" t="shared" si="1" ref="B17:B25">B6*100/$B$5</f>
        <v>78.87691300451091</v>
      </c>
      <c r="C17" s="21">
        <f aca="true" t="shared" si="2" ref="C17:D19">C6*100/C$5</f>
        <v>85.06781600160697</v>
      </c>
      <c r="D17" s="21">
        <f t="shared" si="2"/>
        <v>73.04179614347746</v>
      </c>
      <c r="F17" s="17"/>
      <c r="G17" s="17"/>
      <c r="H17" s="17"/>
      <c r="I17" s="20"/>
    </row>
    <row r="18" spans="1:9" s="8" customFormat="1" ht="24" customHeight="1">
      <c r="A18" s="8" t="s">
        <v>8</v>
      </c>
      <c r="B18" s="21">
        <f t="shared" si="1"/>
        <v>78.82012937345196</v>
      </c>
      <c r="C18" s="21">
        <f t="shared" si="2"/>
        <v>85.06781600160697</v>
      </c>
      <c r="D18" s="21">
        <f t="shared" si="2"/>
        <v>72.93149219023316</v>
      </c>
      <c r="F18" s="22"/>
      <c r="G18" s="22"/>
      <c r="H18" s="22"/>
      <c r="I18" s="20"/>
    </row>
    <row r="19" spans="1:4" s="8" customFormat="1" ht="24" customHeight="1">
      <c r="A19" s="8" t="s">
        <v>9</v>
      </c>
      <c r="B19" s="21">
        <f t="shared" si="1"/>
        <v>78.03405746588214</v>
      </c>
      <c r="C19" s="21">
        <f t="shared" si="2"/>
        <v>84.17655740997895</v>
      </c>
      <c r="D19" s="21">
        <f t="shared" si="2"/>
        <v>72.24456197394686</v>
      </c>
    </row>
    <row r="20" spans="1:4" s="8" customFormat="1" ht="24" customHeight="1">
      <c r="A20" s="8" t="s">
        <v>10</v>
      </c>
      <c r="B20" s="27">
        <f t="shared" si="1"/>
        <v>0.7860719075698089</v>
      </c>
      <c r="C20" s="27">
        <f>C9*100/$C$5</f>
        <v>0.8912585916280207</v>
      </c>
      <c r="D20" s="27">
        <f>D9*100/$D$5</f>
        <v>0.6869302162862964</v>
      </c>
    </row>
    <row r="21" spans="1:4" s="8" customFormat="1" ht="24" customHeight="1">
      <c r="A21" s="8" t="s">
        <v>11</v>
      </c>
      <c r="B21" s="27">
        <f t="shared" si="1"/>
        <v>0.05678363105895116</v>
      </c>
      <c r="C21" s="27">
        <f>C10*100/$C$5</f>
        <v>0</v>
      </c>
      <c r="D21" s="27">
        <f>D10*100/$D$5</f>
        <v>0.11030395324429444</v>
      </c>
    </row>
    <row r="22" spans="1:4" s="8" customFormat="1" ht="24" customHeight="1">
      <c r="A22" s="8" t="s">
        <v>12</v>
      </c>
      <c r="B22" s="21">
        <f t="shared" si="1"/>
        <v>21.123086995489093</v>
      </c>
      <c r="C22" s="21">
        <f aca="true" t="shared" si="3" ref="C22:D25">C11*100/C$5</f>
        <v>14.932183998393027</v>
      </c>
      <c r="D22" s="21">
        <f t="shared" si="3"/>
        <v>26.958203856522545</v>
      </c>
    </row>
    <row r="23" spans="1:4" s="8" customFormat="1" ht="24" customHeight="1">
      <c r="A23" s="8" t="s">
        <v>13</v>
      </c>
      <c r="B23" s="21">
        <f t="shared" si="1"/>
        <v>4.86156871137177</v>
      </c>
      <c r="C23" s="21">
        <f t="shared" si="3"/>
        <v>0.3742325394538039</v>
      </c>
      <c r="D23" s="21">
        <f t="shared" si="3"/>
        <v>9.091021340522298</v>
      </c>
    </row>
    <row r="24" spans="1:4" s="8" customFormat="1" ht="24" customHeight="1">
      <c r="A24" s="8" t="s">
        <v>14</v>
      </c>
      <c r="B24" s="21">
        <f t="shared" si="1"/>
        <v>5.607383567071427</v>
      </c>
      <c r="C24" s="21">
        <f t="shared" si="3"/>
        <v>5.229648649356774</v>
      </c>
      <c r="D24" s="21">
        <f t="shared" si="3"/>
        <v>5.963410367748441</v>
      </c>
    </row>
    <row r="25" spans="1:5" s="8" customFormat="1" ht="24" customHeight="1" thickBot="1">
      <c r="A25" s="23" t="s">
        <v>15</v>
      </c>
      <c r="B25" s="25">
        <f t="shared" si="1"/>
        <v>10.654134717045896</v>
      </c>
      <c r="C25" s="25">
        <f t="shared" si="3"/>
        <v>9.32830280958245</v>
      </c>
      <c r="D25" s="25">
        <f t="shared" si="3"/>
        <v>11.903772148251806</v>
      </c>
      <c r="E25" s="24"/>
    </row>
    <row r="27" ht="24" customHeight="1">
      <c r="A27" s="36" t="s">
        <v>18</v>
      </c>
    </row>
    <row r="28" ht="24" customHeight="1">
      <c r="A28" s="35" t="s">
        <v>17</v>
      </c>
    </row>
  </sheetData>
  <sheetProtection/>
  <printOptions/>
  <pageMargins left="1.0236220472440944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2020-02-25T03:09:24Z</cp:lastPrinted>
  <dcterms:created xsi:type="dcterms:W3CDTF">2019-02-18T03:22:09Z</dcterms:created>
  <dcterms:modified xsi:type="dcterms:W3CDTF">2021-09-02T04:11:08Z</dcterms:modified>
  <cp:category/>
  <cp:version/>
  <cp:contentType/>
  <cp:contentStatus/>
</cp:coreProperties>
</file>