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.กลุ่มวิชาการสถิติ 63-65\4.upload_data\2565\O-src-01-2564\"/>
    </mc:Choice>
  </mc:AlternateContent>
  <xr:revisionPtr revIDLastSave="0" documentId="13_ncr:1_{34085B06-9A64-4FBF-AE67-23541C604A1A}" xr6:coauthVersionLast="47" xr6:coauthVersionMax="47" xr10:uidLastSave="{00000000-0000-0000-0000-000000000000}"/>
  <bookViews>
    <workbookView xWindow="-120" yWindow="-120" windowWidth="21840" windowHeight="13020" xr2:uid="{C6806770-5E34-4844-BB90-37F8C93B74FF}"/>
  </bookViews>
  <sheets>
    <sheet name="T-1" sheetId="1" r:id="rId1"/>
  </sheets>
  <definedNames>
    <definedName name="_xlnm.Print_Area" localSheetId="0">'T-1'!$A$1:$R$19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16" i="1" l="1"/>
  <c r="L16" i="1"/>
  <c r="K16" i="1"/>
  <c r="J16" i="1"/>
  <c r="M15" i="1"/>
  <c r="L15" i="1"/>
  <c r="K15" i="1"/>
  <c r="J15" i="1"/>
  <c r="M14" i="1"/>
  <c r="L14" i="1"/>
  <c r="K14" i="1"/>
  <c r="J14" i="1"/>
  <c r="M13" i="1"/>
  <c r="L13" i="1"/>
  <c r="K13" i="1"/>
  <c r="J13" i="1"/>
  <c r="M12" i="1"/>
  <c r="L12" i="1"/>
  <c r="K12" i="1"/>
  <c r="J12" i="1"/>
  <c r="M11" i="1"/>
  <c r="L11" i="1"/>
  <c r="K11" i="1"/>
  <c r="J11" i="1"/>
  <c r="M10" i="1"/>
  <c r="L10" i="1"/>
  <c r="K10" i="1"/>
  <c r="J10" i="1"/>
  <c r="M9" i="1"/>
  <c r="L9" i="1"/>
  <c r="K9" i="1"/>
  <c r="J9" i="1"/>
  <c r="M8" i="1"/>
  <c r="L8" i="1"/>
  <c r="K8" i="1"/>
  <c r="J8" i="1"/>
  <c r="I8" i="1"/>
</calcChain>
</file>

<file path=xl/sharedStrings.xml><?xml version="1.0" encoding="utf-8"?>
<sst xmlns="http://schemas.openxmlformats.org/spreadsheetml/2006/main" count="44" uniqueCount="40">
  <si>
    <t>ตาราง</t>
  </si>
  <si>
    <t>ประชากรจากการทะเบียน อัตราเพิ่ม และความหนาแน่นของประชากร เป็นรายอำเภอ พ.ศ. 2560 - 2564</t>
  </si>
  <si>
    <t>Table</t>
  </si>
  <si>
    <t>Population from Registration Record, Growth Rate and Density by District: 2017 - 2021</t>
  </si>
  <si>
    <t>อำเภอ</t>
  </si>
  <si>
    <t>ประชากร</t>
  </si>
  <si>
    <t>อัตราเพิ่มของประชากร</t>
  </si>
  <si>
    <t>ความหนาแน่น</t>
  </si>
  <si>
    <t>District</t>
  </si>
  <si>
    <t>Population</t>
  </si>
  <si>
    <r>
      <t xml:space="preserve">Population growth rate </t>
    </r>
    <r>
      <rPr>
        <sz val="11"/>
        <rFont val="TH SarabunPSK"/>
        <family val="2"/>
      </rPr>
      <t>(%)</t>
    </r>
  </si>
  <si>
    <t>ของประชากร</t>
  </si>
  <si>
    <t>(ต่อ ตร. กม.)</t>
  </si>
  <si>
    <t>Population density</t>
  </si>
  <si>
    <t>2017</t>
  </si>
  <si>
    <t>2018</t>
  </si>
  <si>
    <t>2019</t>
  </si>
  <si>
    <t>2020</t>
  </si>
  <si>
    <t>2021</t>
  </si>
  <si>
    <t>(per sq. km.)</t>
  </si>
  <si>
    <t>รวมยอด</t>
  </si>
  <si>
    <t>Total</t>
  </si>
  <si>
    <t>อำเภอเมืองกระบี่</t>
  </si>
  <si>
    <t xml:space="preserve"> Mueang krabi district</t>
  </si>
  <si>
    <t>อำเภอเขาพนม</t>
  </si>
  <si>
    <t xml:space="preserve"> Khao  Phanom district</t>
  </si>
  <si>
    <t>อำเภอเกาะลันตา</t>
  </si>
  <si>
    <t xml:space="preserve"> Ko Lanta district</t>
  </si>
  <si>
    <t>อำเภอคลองท่อม</t>
  </si>
  <si>
    <t xml:space="preserve"> Khlong   Thom district</t>
  </si>
  <si>
    <t>อำเภออ่าวลึก</t>
  </si>
  <si>
    <t xml:space="preserve"> Ao  Luck district</t>
  </si>
  <si>
    <t>อำเภอปลายพระยา</t>
  </si>
  <si>
    <t xml:space="preserve"> Plai  Praya district</t>
  </si>
  <si>
    <t>อำเภอลำทับ</t>
  </si>
  <si>
    <t xml:space="preserve"> Lam  Thap district</t>
  </si>
  <si>
    <t>อำเภอเหนือคลอง</t>
  </si>
  <si>
    <t>Nuea  Khlong district</t>
  </si>
  <si>
    <t xml:space="preserve">      ที่มา:  กรมการปกครอง กระทรวงมหาดไทย</t>
  </si>
  <si>
    <t xml:space="preserve">    Source:  Department of Provincial Administration, Ministry of Interior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</si>
</sst>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87" formatCode="0.0"/>
    <numFmt numFmtId="188" formatCode="#,##0.0"/>
    <numFmt numFmtId="189" formatCode="_-* #,##0_-;\-* #,##0_-;_-* &quot;-&quot;??_-;_-@_-"/>
  </numFmts>
  <fonts count="8" x14ac:knownFonts="1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sz val="11"/>
      <name val="TH SarabunPSK"/>
      <family val="2"/>
    </font>
    <font>
      <b/>
      <sz val="12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/>
    <xf numFmtId="0" fontId="3" fillId="0" borderId="0" xfId="0" applyFont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/>
    <xf numFmtId="0" fontId="3" fillId="0" borderId="8" xfId="0" applyFont="1" applyBorder="1"/>
    <xf numFmtId="0" fontId="3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0" xfId="0" quotePrefix="1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3" fontId="2" fillId="0" borderId="9" xfId="0" applyNumberFormat="1" applyFont="1" applyBorder="1"/>
    <xf numFmtId="3" fontId="2" fillId="0" borderId="4" xfId="0" applyNumberFormat="1" applyFont="1" applyBorder="1"/>
    <xf numFmtId="3" fontId="2" fillId="0" borderId="7" xfId="0" applyNumberFormat="1" applyFont="1" applyBorder="1"/>
    <xf numFmtId="187" fontId="2" fillId="0" borderId="7" xfId="0" applyNumberFormat="1" applyFont="1" applyBorder="1"/>
    <xf numFmtId="187" fontId="2" fillId="0" borderId="9" xfId="0" applyNumberFormat="1" applyFont="1" applyBorder="1"/>
    <xf numFmtId="187" fontId="2" fillId="0" borderId="2" xfId="0" applyNumberFormat="1" applyFont="1" applyBorder="1"/>
    <xf numFmtId="0" fontId="2" fillId="0" borderId="3" xfId="0" applyFont="1" applyBorder="1" applyAlignment="1">
      <alignment horizontal="center"/>
    </xf>
    <xf numFmtId="0" fontId="6" fillId="0" borderId="0" xfId="0" applyFont="1"/>
    <xf numFmtId="188" fontId="2" fillId="0" borderId="0" xfId="0" applyNumberFormat="1" applyFont="1" applyAlignment="1">
      <alignment horizontal="right"/>
    </xf>
    <xf numFmtId="187" fontId="6" fillId="0" borderId="0" xfId="0" applyNumberFormat="1" applyFont="1"/>
    <xf numFmtId="3" fontId="3" fillId="0" borderId="9" xfId="0" applyNumberFormat="1" applyFont="1" applyBorder="1"/>
    <xf numFmtId="3" fontId="3" fillId="0" borderId="4" xfId="0" applyNumberFormat="1" applyFont="1" applyBorder="1"/>
    <xf numFmtId="189" fontId="3" fillId="0" borderId="7" xfId="0" applyNumberFormat="1" applyFont="1" applyBorder="1"/>
    <xf numFmtId="3" fontId="3" fillId="0" borderId="7" xfId="0" applyNumberFormat="1" applyFont="1" applyBorder="1"/>
    <xf numFmtId="187" fontId="3" fillId="0" borderId="7" xfId="0" applyNumberFormat="1" applyFont="1" applyBorder="1"/>
    <xf numFmtId="187" fontId="3" fillId="0" borderId="9" xfId="0" applyNumberFormat="1" applyFont="1" applyBorder="1"/>
    <xf numFmtId="187" fontId="3" fillId="0" borderId="4" xfId="0" applyNumberFormat="1" applyFont="1" applyBorder="1"/>
    <xf numFmtId="188" fontId="4" fillId="0" borderId="0" xfId="0" applyNumberFormat="1" applyFont="1" applyAlignment="1">
      <alignment horizontal="right"/>
    </xf>
    <xf numFmtId="0" fontId="3" fillId="0" borderId="4" xfId="0" applyFont="1" applyBorder="1"/>
    <xf numFmtId="0" fontId="3" fillId="0" borderId="10" xfId="0" applyFont="1" applyBorder="1"/>
    <xf numFmtId="0" fontId="3" fillId="0" borderId="11" xfId="0" applyFont="1" applyBorder="1"/>
    <xf numFmtId="0" fontId="3" fillId="0" borderId="6" xfId="0" applyFont="1" applyBorder="1"/>
    <xf numFmtId="0" fontId="3" fillId="0" borderId="5" xfId="0" applyFont="1" applyBorder="1"/>
    <xf numFmtId="0" fontId="7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504825</xdr:colOff>
      <xdr:row>3</xdr:row>
      <xdr:rowOff>95251</xdr:rowOff>
    </xdr:from>
    <xdr:to>
      <xdr:col>19</xdr:col>
      <xdr:colOff>247650</xdr:colOff>
      <xdr:row>4</xdr:row>
      <xdr:rowOff>200026</xdr:rowOff>
    </xdr:to>
    <xdr:sp macro="" textlink="">
      <xdr:nvSpPr>
        <xdr:cNvPr id="2" name="Flowchart: Delay 1">
          <a:extLst>
            <a:ext uri="{FF2B5EF4-FFF2-40B4-BE49-F238E27FC236}">
              <a16:creationId xmlns:a16="http://schemas.microsoft.com/office/drawing/2014/main" id="{2E8040C5-32A7-4256-9761-CDA946661AD9}"/>
            </a:ext>
          </a:extLst>
        </xdr:cNvPr>
        <xdr:cNvSpPr/>
      </xdr:nvSpPr>
      <xdr:spPr bwMode="auto">
        <a:xfrm>
          <a:off x="10496550" y="895351"/>
          <a:ext cx="352425" cy="352425"/>
        </a:xfrm>
        <a:prstGeom prst="flowChartDelay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vert="vert" wrap="square" lIns="18288" tIns="0" rIns="0" bIns="0" rtlCol="0" anchor="ctr" upright="1"/>
        <a:lstStyle/>
        <a:p>
          <a:pPr algn="ctr"/>
          <a:endParaRPr lang="th-TH" sz="1100"/>
        </a:p>
      </xdr:txBody>
    </xdr:sp>
    <xdr:clientData/>
  </xdr:twoCellAnchor>
  <xdr:twoCellAnchor>
    <xdr:from>
      <xdr:col>15</xdr:col>
      <xdr:colOff>1247775</xdr:colOff>
      <xdr:row>16</xdr:row>
      <xdr:rowOff>219075</xdr:rowOff>
    </xdr:from>
    <xdr:to>
      <xdr:col>17</xdr:col>
      <xdr:colOff>208334</xdr:colOff>
      <xdr:row>18</xdr:row>
      <xdr:rowOff>200025</xdr:rowOff>
    </xdr:to>
    <xdr:grpSp>
      <xdr:nvGrpSpPr>
        <xdr:cNvPr id="3" name="Group 2">
          <a:extLst>
            <a:ext uri="{FF2B5EF4-FFF2-40B4-BE49-F238E27FC236}">
              <a16:creationId xmlns:a16="http://schemas.microsoft.com/office/drawing/2014/main" id="{DD8287C6-C44D-4EFD-9602-BEEEAC9C6170}"/>
            </a:ext>
          </a:extLst>
        </xdr:cNvPr>
        <xdr:cNvGrpSpPr/>
      </xdr:nvGrpSpPr>
      <xdr:grpSpPr>
        <a:xfrm>
          <a:off x="9420225" y="4867275"/>
          <a:ext cx="503609" cy="476250"/>
          <a:chOff x="9515475" y="6000750"/>
          <a:chExt cx="398834" cy="390525"/>
        </a:xfrm>
      </xdr:grpSpPr>
      <xdr:sp macro="" textlink="">
        <xdr:nvSpPr>
          <xdr:cNvPr id="4" name="Circle: Hollow 3">
            <a:extLst>
              <a:ext uri="{FF2B5EF4-FFF2-40B4-BE49-F238E27FC236}">
                <a16:creationId xmlns:a16="http://schemas.microsoft.com/office/drawing/2014/main" id="{7AFF5CFB-F9F4-40C4-9373-D47F46C2F31A}"/>
              </a:ext>
            </a:extLst>
          </xdr:cNvPr>
          <xdr:cNvSpPr/>
        </xdr:nvSpPr>
        <xdr:spPr bwMode="auto">
          <a:xfrm>
            <a:off x="9515475" y="6000750"/>
            <a:ext cx="398834" cy="390525"/>
          </a:xfrm>
          <a:prstGeom prst="donut">
            <a:avLst>
              <a:gd name="adj" fmla="val 12286"/>
            </a:avLst>
          </a:prstGeom>
          <a:solidFill>
            <a:schemeClr val="bg1">
              <a:lumMod val="6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5" name="TextBox 4">
            <a:extLst>
              <a:ext uri="{FF2B5EF4-FFF2-40B4-BE49-F238E27FC236}">
                <a16:creationId xmlns:a16="http://schemas.microsoft.com/office/drawing/2014/main" id="{AEC4E88C-0589-411C-83A8-D8317B3E5104}"/>
              </a:ext>
            </a:extLst>
          </xdr:cNvPr>
          <xdr:cNvSpPr txBox="1"/>
        </xdr:nvSpPr>
        <xdr:spPr>
          <a:xfrm rot="5400000">
            <a:off x="9565481" y="5998380"/>
            <a:ext cx="276225" cy="37623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th-TH" sz="1600" b="1">
                <a:latin typeface="TH Sarabun New" panose="020B0500040200020003" pitchFamily="34" charset="-34"/>
                <a:cs typeface="TH Sarabun New" panose="020B0500040200020003" pitchFamily="34" charset="-34"/>
              </a:rPr>
              <a:t> </a:t>
            </a:r>
            <a:r>
              <a:rPr lang="en-US" sz="1600" b="1">
                <a:latin typeface="TH Sarabun New" panose="020B0500040200020003" pitchFamily="34" charset="-34"/>
                <a:cs typeface="TH Sarabun New" panose="020B0500040200020003" pitchFamily="34" charset="-34"/>
              </a:rPr>
              <a:t>5</a:t>
            </a:r>
            <a:endParaRPr lang="th-TH" sz="1600" b="1">
              <a:latin typeface="TH Sarabun New" panose="020B0500040200020003" pitchFamily="34" charset="-34"/>
              <a:cs typeface="TH Sarabun New" panose="020B0500040200020003" pitchFamily="34" charset="-34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885DBA-1D26-4792-9B46-A219674FD03E}">
  <sheetPr>
    <tabColor rgb="FF00B050"/>
  </sheetPr>
  <dimension ref="A1:U19"/>
  <sheetViews>
    <sheetView showGridLines="0" tabSelected="1" workbookViewId="0">
      <selection activeCell="F16" sqref="F16"/>
    </sheetView>
  </sheetViews>
  <sheetFormatPr defaultRowHeight="21.75" x14ac:dyDescent="0.5"/>
  <cols>
    <col min="1" max="1" width="1.5703125" style="53" customWidth="1"/>
    <col min="2" max="2" width="5.85546875" style="53" customWidth="1"/>
    <col min="3" max="3" width="4.28515625" style="53" customWidth="1"/>
    <col min="4" max="4" width="10" style="53" customWidth="1"/>
    <col min="5" max="13" width="9.42578125" style="53" customWidth="1"/>
    <col min="14" max="14" width="15.140625" style="53" customWidth="1"/>
    <col min="15" max="15" width="0.85546875" style="53" customWidth="1"/>
    <col min="16" max="16" width="20.85546875" style="53" customWidth="1"/>
    <col min="17" max="17" width="2.28515625" style="53" customWidth="1"/>
    <col min="18" max="18" width="4.140625" style="53" customWidth="1"/>
    <col min="19" max="16384" width="9.140625" style="53"/>
  </cols>
  <sheetData>
    <row r="1" spans="1:21" s="1" customFormat="1" x14ac:dyDescent="0.5">
      <c r="B1" s="1" t="s">
        <v>0</v>
      </c>
      <c r="C1" s="2">
        <v>1</v>
      </c>
      <c r="D1" s="1" t="s">
        <v>1</v>
      </c>
    </row>
    <row r="2" spans="1:21" s="3" customFormat="1" x14ac:dyDescent="0.5">
      <c r="B2" s="1" t="s">
        <v>2</v>
      </c>
      <c r="C2" s="2">
        <v>1</v>
      </c>
      <c r="D2" s="1" t="s">
        <v>3</v>
      </c>
    </row>
    <row r="3" spans="1:21" s="11" customFormat="1" ht="19.5" x14ac:dyDescent="0.45">
      <c r="A3" s="4" t="s">
        <v>4</v>
      </c>
      <c r="B3" s="4"/>
      <c r="C3" s="4"/>
      <c r="D3" s="5"/>
      <c r="E3" s="6" t="s">
        <v>5</v>
      </c>
      <c r="F3" s="6"/>
      <c r="G3" s="6"/>
      <c r="H3" s="6"/>
      <c r="I3" s="7"/>
      <c r="J3" s="6" t="s">
        <v>6</v>
      </c>
      <c r="K3" s="6"/>
      <c r="L3" s="6"/>
      <c r="M3" s="7"/>
      <c r="N3" s="8" t="s">
        <v>7</v>
      </c>
      <c r="O3" s="9" t="s">
        <v>8</v>
      </c>
      <c r="P3" s="10"/>
    </row>
    <row r="4" spans="1:21" s="11" customFormat="1" ht="19.5" x14ac:dyDescent="0.45">
      <c r="A4" s="12"/>
      <c r="B4" s="12"/>
      <c r="C4" s="12"/>
      <c r="D4" s="13"/>
      <c r="E4" s="14" t="s">
        <v>9</v>
      </c>
      <c r="F4" s="14"/>
      <c r="G4" s="14"/>
      <c r="H4" s="14"/>
      <c r="I4" s="15"/>
      <c r="J4" s="14" t="s">
        <v>10</v>
      </c>
      <c r="K4" s="14"/>
      <c r="L4" s="14"/>
      <c r="M4" s="15"/>
      <c r="N4" s="16" t="s">
        <v>11</v>
      </c>
      <c r="O4" s="17"/>
      <c r="P4" s="18"/>
    </row>
    <row r="5" spans="1:21" s="11" customFormat="1" ht="19.5" x14ac:dyDescent="0.45">
      <c r="A5" s="12"/>
      <c r="B5" s="12"/>
      <c r="C5" s="12"/>
      <c r="D5" s="13"/>
      <c r="E5" s="19"/>
      <c r="F5" s="20"/>
      <c r="G5" s="20"/>
      <c r="H5" s="20"/>
      <c r="I5" s="20"/>
      <c r="J5" s="20"/>
      <c r="K5" s="20"/>
      <c r="L5" s="20"/>
      <c r="M5" s="20"/>
      <c r="N5" s="21" t="s">
        <v>12</v>
      </c>
      <c r="O5" s="17"/>
      <c r="P5" s="18"/>
    </row>
    <row r="6" spans="1:21" s="11" customFormat="1" ht="19.5" x14ac:dyDescent="0.45">
      <c r="A6" s="12"/>
      <c r="B6" s="12"/>
      <c r="C6" s="12"/>
      <c r="D6" s="13"/>
      <c r="E6" s="21">
        <v>2560</v>
      </c>
      <c r="F6" s="21">
        <v>2561</v>
      </c>
      <c r="G6" s="21">
        <v>2562</v>
      </c>
      <c r="H6" s="21">
        <v>2563</v>
      </c>
      <c r="I6" s="22">
        <v>2564</v>
      </c>
      <c r="J6" s="21">
        <v>2561</v>
      </c>
      <c r="K6" s="21">
        <v>2562</v>
      </c>
      <c r="L6" s="21">
        <v>2563</v>
      </c>
      <c r="M6" s="22">
        <v>2564</v>
      </c>
      <c r="N6" s="21" t="s">
        <v>13</v>
      </c>
      <c r="O6" s="17"/>
      <c r="P6" s="18"/>
    </row>
    <row r="7" spans="1:21" s="11" customFormat="1" ht="19.5" x14ac:dyDescent="0.45">
      <c r="A7" s="23"/>
      <c r="B7" s="23"/>
      <c r="C7" s="23"/>
      <c r="D7" s="24"/>
      <c r="E7" s="25" t="s">
        <v>14</v>
      </c>
      <c r="F7" s="25" t="s">
        <v>15</v>
      </c>
      <c r="G7" s="25" t="s">
        <v>16</v>
      </c>
      <c r="H7" s="25" t="s">
        <v>17</v>
      </c>
      <c r="I7" s="25" t="s">
        <v>18</v>
      </c>
      <c r="J7" s="25" t="s">
        <v>15</v>
      </c>
      <c r="K7" s="25" t="s">
        <v>16</v>
      </c>
      <c r="L7" s="25" t="s">
        <v>17</v>
      </c>
      <c r="M7" s="26" t="s">
        <v>18</v>
      </c>
      <c r="N7" s="16" t="s">
        <v>19</v>
      </c>
      <c r="O7" s="27"/>
      <c r="P7" s="28"/>
    </row>
    <row r="8" spans="1:21" s="37" customFormat="1" ht="27" customHeight="1" x14ac:dyDescent="0.45">
      <c r="A8" s="29" t="s">
        <v>20</v>
      </c>
      <c r="B8" s="29"/>
      <c r="C8" s="29"/>
      <c r="D8" s="29"/>
      <c r="E8" s="30">
        <v>469769</v>
      </c>
      <c r="F8" s="31">
        <v>473738</v>
      </c>
      <c r="G8" s="32">
        <v>476739</v>
      </c>
      <c r="H8" s="32">
        <v>477770</v>
      </c>
      <c r="I8" s="32">
        <f>SUM(I9:I16)</f>
        <v>479351</v>
      </c>
      <c r="J8" s="33">
        <f t="shared" ref="J8:J16" si="0">SUM(F8-E8)/E8*100</f>
        <v>0.84488333627804302</v>
      </c>
      <c r="K8" s="33">
        <f>SUM(G8-F8)/F8*100</f>
        <v>0.63347251012162842</v>
      </c>
      <c r="L8" s="34">
        <f>SUM(H8-G8)/G8*100</f>
        <v>0.21626088908186661</v>
      </c>
      <c r="M8" s="34">
        <f>SUM(I8-H8)/H8*100</f>
        <v>0.3309123636896415</v>
      </c>
      <c r="N8" s="35">
        <v>101.80524199799936</v>
      </c>
      <c r="O8" s="36" t="s">
        <v>21</v>
      </c>
      <c r="P8" s="29"/>
      <c r="S8" s="38"/>
      <c r="T8" s="38"/>
      <c r="U8" s="39"/>
    </row>
    <row r="9" spans="1:21" s="11" customFormat="1" ht="24.95" customHeight="1" x14ac:dyDescent="0.45">
      <c r="A9" s="19" t="s">
        <v>22</v>
      </c>
      <c r="B9" s="19"/>
      <c r="C9" s="19"/>
      <c r="D9" s="19"/>
      <c r="E9" s="40">
        <v>120030</v>
      </c>
      <c r="F9" s="41">
        <v>122042</v>
      </c>
      <c r="G9" s="42">
        <v>123729</v>
      </c>
      <c r="H9" s="43">
        <v>124449</v>
      </c>
      <c r="I9" s="43">
        <v>124811</v>
      </c>
      <c r="J9" s="44">
        <f t="shared" si="0"/>
        <v>1.6762476047654753</v>
      </c>
      <c r="K9" s="44">
        <f t="shared" ref="K9:K16" si="1">SUM(G9-F9)/F9*100</f>
        <v>1.3823110076858787</v>
      </c>
      <c r="L9" s="45">
        <f t="shared" ref="L9:M16" si="2">SUM(H9-G9)/G9*100</f>
        <v>0.58191693135804856</v>
      </c>
      <c r="M9" s="45">
        <f t="shared" si="2"/>
        <v>0.2908822087762859</v>
      </c>
      <c r="N9" s="46">
        <v>192.4462261969008</v>
      </c>
      <c r="O9" s="19" t="s">
        <v>23</v>
      </c>
      <c r="P9" s="19"/>
      <c r="S9" s="47"/>
      <c r="T9" s="47"/>
      <c r="U9" s="39"/>
    </row>
    <row r="10" spans="1:21" s="11" customFormat="1" ht="24.95" customHeight="1" x14ac:dyDescent="0.45">
      <c r="A10" s="19" t="s">
        <v>24</v>
      </c>
      <c r="B10" s="19"/>
      <c r="C10" s="19"/>
      <c r="D10" s="48"/>
      <c r="E10" s="40">
        <v>55328</v>
      </c>
      <c r="F10" s="41">
        <v>55600</v>
      </c>
      <c r="G10" s="42">
        <v>55818</v>
      </c>
      <c r="H10" s="43">
        <v>55864</v>
      </c>
      <c r="I10" s="43">
        <v>55926</v>
      </c>
      <c r="J10" s="44">
        <f t="shared" si="0"/>
        <v>0.49161364950838632</v>
      </c>
      <c r="K10" s="44">
        <f t="shared" si="1"/>
        <v>0.39208633093525175</v>
      </c>
      <c r="L10" s="45">
        <f t="shared" si="2"/>
        <v>8.2410691891504531E-2</v>
      </c>
      <c r="M10" s="45">
        <f t="shared" si="2"/>
        <v>0.11098381784333382</v>
      </c>
      <c r="N10" s="46">
        <v>70.925277735504494</v>
      </c>
      <c r="O10" s="19" t="s">
        <v>25</v>
      </c>
      <c r="P10" s="19"/>
      <c r="S10" s="47"/>
      <c r="T10" s="47"/>
      <c r="U10" s="39"/>
    </row>
    <row r="11" spans="1:21" s="11" customFormat="1" ht="24.95" customHeight="1" x14ac:dyDescent="0.45">
      <c r="A11" s="19" t="s">
        <v>26</v>
      </c>
      <c r="B11" s="19"/>
      <c r="C11" s="19"/>
      <c r="D11" s="48"/>
      <c r="E11" s="40">
        <v>34799</v>
      </c>
      <c r="F11" s="41">
        <v>35156</v>
      </c>
      <c r="G11" s="42">
        <v>35506</v>
      </c>
      <c r="H11" s="43">
        <v>35778</v>
      </c>
      <c r="I11" s="43">
        <v>36092</v>
      </c>
      <c r="J11" s="44">
        <f t="shared" si="0"/>
        <v>1.0258915486077185</v>
      </c>
      <c r="K11" s="44">
        <f t="shared" si="1"/>
        <v>0.99556263511207199</v>
      </c>
      <c r="L11" s="45">
        <f t="shared" si="2"/>
        <v>0.7660677068664451</v>
      </c>
      <c r="M11" s="45">
        <f t="shared" si="2"/>
        <v>0.87763430040807211</v>
      </c>
      <c r="N11" s="46">
        <v>106.20291902071564</v>
      </c>
      <c r="O11" s="19" t="s">
        <v>27</v>
      </c>
      <c r="P11" s="19"/>
      <c r="S11" s="47"/>
      <c r="T11" s="47"/>
      <c r="U11" s="39"/>
    </row>
    <row r="12" spans="1:21" s="11" customFormat="1" ht="24.95" customHeight="1" x14ac:dyDescent="0.45">
      <c r="A12" s="19" t="s">
        <v>28</v>
      </c>
      <c r="B12" s="19"/>
      <c r="C12" s="19"/>
      <c r="D12" s="48"/>
      <c r="E12" s="40">
        <v>77188</v>
      </c>
      <c r="F12" s="41">
        <v>77734</v>
      </c>
      <c r="G12" s="42">
        <v>77950</v>
      </c>
      <c r="H12" s="43">
        <v>77906</v>
      </c>
      <c r="I12" s="43">
        <v>78060</v>
      </c>
      <c r="J12" s="44">
        <f t="shared" si="0"/>
        <v>0.70736383893869514</v>
      </c>
      <c r="K12" s="44">
        <f t="shared" si="1"/>
        <v>0.2778706872153755</v>
      </c>
      <c r="L12" s="45">
        <f t="shared" si="2"/>
        <v>-5.644644002565747E-2</v>
      </c>
      <c r="M12" s="45">
        <f t="shared" si="2"/>
        <v>0.19767412009344593</v>
      </c>
      <c r="N12" s="46">
        <v>74.875543149837412</v>
      </c>
      <c r="O12" s="19" t="s">
        <v>29</v>
      </c>
      <c r="P12" s="19"/>
      <c r="S12" s="47"/>
      <c r="T12" s="47"/>
      <c r="U12" s="39"/>
    </row>
    <row r="13" spans="1:21" s="11" customFormat="1" ht="24.95" customHeight="1" x14ac:dyDescent="0.45">
      <c r="A13" s="19" t="s">
        <v>30</v>
      </c>
      <c r="B13" s="19"/>
      <c r="C13" s="19"/>
      <c r="D13" s="48"/>
      <c r="E13" s="40">
        <v>56270</v>
      </c>
      <c r="F13" s="41">
        <v>56502</v>
      </c>
      <c r="G13" s="42">
        <v>56607</v>
      </c>
      <c r="H13" s="43">
        <v>56481</v>
      </c>
      <c r="I13" s="43">
        <v>56524</v>
      </c>
      <c r="J13" s="44">
        <f t="shared" si="0"/>
        <v>0.41229784965345656</v>
      </c>
      <c r="K13" s="44">
        <f t="shared" si="1"/>
        <v>0.18583412976531805</v>
      </c>
      <c r="L13" s="45">
        <f t="shared" si="2"/>
        <v>-0.2225873125231862</v>
      </c>
      <c r="M13" s="45">
        <f t="shared" si="2"/>
        <v>7.6131796533347507E-2</v>
      </c>
      <c r="N13" s="46">
        <v>73.123843775469282</v>
      </c>
      <c r="O13" s="19" t="s">
        <v>31</v>
      </c>
      <c r="P13" s="19"/>
      <c r="S13" s="47"/>
      <c r="T13" s="47"/>
      <c r="U13" s="39"/>
    </row>
    <row r="14" spans="1:21" s="11" customFormat="1" ht="24.95" customHeight="1" x14ac:dyDescent="0.45">
      <c r="A14" s="19" t="s">
        <v>32</v>
      </c>
      <c r="B14" s="22"/>
      <c r="C14" s="22"/>
      <c r="D14" s="22"/>
      <c r="E14" s="40">
        <v>38580</v>
      </c>
      <c r="F14" s="41">
        <v>38707</v>
      </c>
      <c r="G14" s="42">
        <v>38712</v>
      </c>
      <c r="H14" s="43">
        <v>38470</v>
      </c>
      <c r="I14" s="43">
        <v>38575</v>
      </c>
      <c r="J14" s="44">
        <f t="shared" si="0"/>
        <v>0.32918610679108345</v>
      </c>
      <c r="K14" s="44">
        <f t="shared" si="1"/>
        <v>1.2917560131242409E-2</v>
      </c>
      <c r="L14" s="45">
        <f t="shared" si="2"/>
        <v>-0.62512915891713172</v>
      </c>
      <c r="M14" s="45">
        <f t="shared" si="2"/>
        <v>0.27293995321029374</v>
      </c>
      <c r="N14" s="46">
        <v>89.01169901008376</v>
      </c>
      <c r="O14" s="19" t="s">
        <v>33</v>
      </c>
      <c r="P14" s="19"/>
      <c r="S14" s="47"/>
      <c r="T14" s="47"/>
      <c r="U14" s="39"/>
    </row>
    <row r="15" spans="1:21" s="11" customFormat="1" ht="24.95" customHeight="1" x14ac:dyDescent="0.45">
      <c r="A15" s="19" t="s">
        <v>34</v>
      </c>
      <c r="B15" s="22"/>
      <c r="C15" s="22"/>
      <c r="D15" s="22"/>
      <c r="E15" s="40">
        <v>24390</v>
      </c>
      <c r="F15" s="41">
        <v>24457</v>
      </c>
      <c r="G15" s="42">
        <v>24524</v>
      </c>
      <c r="H15" s="43">
        <v>24593</v>
      </c>
      <c r="I15" s="43">
        <v>24677</v>
      </c>
      <c r="J15" s="44">
        <f t="shared" si="0"/>
        <v>0.27470274702747027</v>
      </c>
      <c r="K15" s="44">
        <f t="shared" si="1"/>
        <v>0.27395019830723311</v>
      </c>
      <c r="L15" s="45">
        <f t="shared" si="2"/>
        <v>0.2813570380035883</v>
      </c>
      <c r="M15" s="45">
        <f t="shared" si="2"/>
        <v>0.34156060667669663</v>
      </c>
      <c r="N15" s="46">
        <v>76.944903495369658</v>
      </c>
      <c r="O15" s="19" t="s">
        <v>35</v>
      </c>
      <c r="P15" s="19"/>
      <c r="S15" s="47"/>
      <c r="T15" s="47"/>
      <c r="U15" s="39"/>
    </row>
    <row r="16" spans="1:21" s="11" customFormat="1" ht="24.95" customHeight="1" x14ac:dyDescent="0.45">
      <c r="A16" s="19" t="s">
        <v>36</v>
      </c>
      <c r="B16" s="22"/>
      <c r="C16" s="22"/>
      <c r="D16" s="22"/>
      <c r="E16" s="40">
        <v>63184</v>
      </c>
      <c r="F16" s="41">
        <v>63540</v>
      </c>
      <c r="G16" s="42">
        <v>63893</v>
      </c>
      <c r="H16" s="43">
        <v>64229</v>
      </c>
      <c r="I16" s="43">
        <v>64686</v>
      </c>
      <c r="J16" s="44">
        <f t="shared" si="0"/>
        <v>0.56343378070397565</v>
      </c>
      <c r="K16" s="44">
        <f t="shared" si="1"/>
        <v>0.55555555555555558</v>
      </c>
      <c r="L16" s="45">
        <f t="shared" si="2"/>
        <v>0.52587920429468016</v>
      </c>
      <c r="M16" s="45">
        <f t="shared" si="2"/>
        <v>0.71151660464899036</v>
      </c>
      <c r="N16" s="46">
        <v>178.69060773480663</v>
      </c>
      <c r="O16" s="19" t="s">
        <v>37</v>
      </c>
      <c r="P16" s="19"/>
      <c r="S16" s="47"/>
      <c r="T16" s="47"/>
      <c r="U16" s="39"/>
    </row>
    <row r="17" spans="1:16" s="11" customFormat="1" ht="19.5" x14ac:dyDescent="0.45">
      <c r="A17" s="14"/>
      <c r="B17" s="14"/>
      <c r="C17" s="14"/>
      <c r="D17" s="15"/>
      <c r="E17" s="49"/>
      <c r="F17" s="50"/>
      <c r="G17" s="51"/>
      <c r="H17" s="49"/>
      <c r="I17" s="49"/>
      <c r="J17" s="49"/>
      <c r="K17" s="49"/>
      <c r="L17" s="50"/>
      <c r="M17" s="51"/>
      <c r="N17" s="51"/>
      <c r="O17" s="52"/>
      <c r="P17" s="52"/>
    </row>
    <row r="18" spans="1:16" s="11" customFormat="1" ht="19.5" x14ac:dyDescent="0.45">
      <c r="A18" s="19" t="s">
        <v>38</v>
      </c>
      <c r="C18" s="19"/>
      <c r="D18" s="19"/>
      <c r="E18" s="19"/>
      <c r="F18" s="19"/>
      <c r="G18" s="19"/>
      <c r="H18" s="19"/>
      <c r="I18" s="19"/>
      <c r="J18" s="19" t="s">
        <v>39</v>
      </c>
      <c r="K18" s="19"/>
      <c r="L18" s="19"/>
      <c r="M18" s="19"/>
      <c r="N18" s="19"/>
      <c r="O18" s="19"/>
      <c r="P18" s="19"/>
    </row>
    <row r="19" spans="1:16" s="11" customFormat="1" ht="19.5" x14ac:dyDescent="0.45">
      <c r="A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</row>
  </sheetData>
  <mergeCells count="9">
    <mergeCell ref="A8:D8"/>
    <mergeCell ref="O8:P8"/>
    <mergeCell ref="A17:D17"/>
    <mergeCell ref="A3:D7"/>
    <mergeCell ref="E3:I3"/>
    <mergeCell ref="J3:M3"/>
    <mergeCell ref="O3:P7"/>
    <mergeCell ref="E4:I4"/>
    <mergeCell ref="J4:M4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T-1</vt:lpstr>
      <vt:lpstr>'T-1'!Print_Area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2022-03-29T07:25:42Z</dcterms:created>
  <dcterms:modified xsi:type="dcterms:W3CDTF">2022-03-29T07:26:23Z</dcterms:modified>
</cp:coreProperties>
</file>