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d.docs.live.net/a79c9b816805156c/เดสก์ท็อป/รายงานสถิติ/รายงานสถิติ 2565/รายละเอียด/เล่มรายงาน/"/>
    </mc:Choice>
  </mc:AlternateContent>
  <xr:revisionPtr revIDLastSave="5" documentId="13_ncr:1_{8C93B109-15D9-4358-8697-BF3FCF95D2C7}" xr6:coauthVersionLast="47" xr6:coauthVersionMax="47" xr10:uidLastSave="{373A7F6E-40C3-4123-814B-EBBD793E7E6B}"/>
  <bookViews>
    <workbookView xWindow="-120" yWindow="-120" windowWidth="29040" windowHeight="15720" xr2:uid="{00000000-000D-0000-FFFF-FFFF00000000}"/>
  </bookViews>
  <sheets>
    <sheet name="ตัวชี้วัด" sheetId="3" r:id="rId1"/>
    <sheet name="Sheet1" sheetId="4" r:id="rId2"/>
  </sheets>
  <definedNames>
    <definedName name="_xlnm.Print_Area" localSheetId="0">ตัวชี้วัด!$A$1:$H$81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5" i="4" l="1"/>
  <c r="D347" i="4"/>
  <c r="D239" i="4"/>
  <c r="D131" i="4"/>
  <c r="D23" i="4"/>
  <c r="C429" i="4"/>
  <c r="D429" i="4"/>
  <c r="B429" i="4"/>
  <c r="D386" i="4"/>
  <c r="C386" i="4"/>
  <c r="B386" i="4"/>
  <c r="C321" i="4"/>
  <c r="D321" i="4"/>
  <c r="B321" i="4"/>
  <c r="B278" i="4"/>
  <c r="C213" i="4"/>
  <c r="D213" i="4"/>
  <c r="B213" i="4"/>
  <c r="B170" i="4"/>
  <c r="C105" i="4"/>
  <c r="D105" i="4"/>
  <c r="B105" i="4"/>
  <c r="B62" i="4"/>
  <c r="G389" i="4" l="1"/>
  <c r="G280" i="4"/>
  <c r="C106" i="4"/>
  <c r="D430" i="4"/>
  <c r="C430" i="4"/>
  <c r="B430" i="4"/>
  <c r="C322" i="4"/>
  <c r="D322" i="4"/>
  <c r="B322" i="4"/>
  <c r="D106" i="4"/>
  <c r="B106" i="4"/>
  <c r="G161" i="4"/>
  <c r="D214" i="4"/>
  <c r="C214" i="4"/>
  <c r="B214" i="4"/>
  <c r="F2" i="4"/>
</calcChain>
</file>

<file path=xl/sharedStrings.xml><?xml version="1.0" encoding="utf-8"?>
<sst xmlns="http://schemas.openxmlformats.org/spreadsheetml/2006/main" count="664" uniqueCount="226">
  <si>
    <t>ตัวชี้วัดที่สำคัญของจังหวัด</t>
  </si>
  <si>
    <t>ตัวชี้วัด</t>
  </si>
  <si>
    <r>
      <t>อัตราเพิ่มของประชากร</t>
    </r>
    <r>
      <rPr>
        <vertAlign val="superscript"/>
        <sz val="14"/>
        <rFont val="TH SarabunPSK"/>
        <family val="2"/>
      </rPr>
      <t xml:space="preserve"> (1)</t>
    </r>
  </si>
  <si>
    <r>
      <t>Population growth rate</t>
    </r>
    <r>
      <rPr>
        <vertAlign val="superscript"/>
        <sz val="14"/>
        <rFont val="TH SarabunPSK"/>
        <family val="2"/>
      </rPr>
      <t xml:space="preserve"> (1)</t>
    </r>
  </si>
  <si>
    <t>Indicator</t>
  </si>
  <si>
    <t>ตัวชี้วัดที่สำคัญของจังหวัด (ต่อ)</t>
  </si>
  <si>
    <t>Provincial Key Indicators</t>
  </si>
  <si>
    <t>Provincial Key Indicators (Cont.)</t>
  </si>
  <si>
    <r>
      <t>ความหนาแน่นของประชากรต่อ ตร.กม.</t>
    </r>
    <r>
      <rPr>
        <vertAlign val="superscript"/>
        <sz val="14"/>
        <rFont val="TH SarabunPSK"/>
        <family val="2"/>
      </rPr>
      <t>(1)</t>
    </r>
  </si>
  <si>
    <t xml:space="preserve">     (1)   กรมการปกครอง</t>
  </si>
  <si>
    <t xml:space="preserve">     (1)   Department of Provincial Administration</t>
  </si>
  <si>
    <r>
      <t xml:space="preserve">อัตราการว่างงาน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</si>
  <si>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</si>
  <si>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อัตราเพิ่มของผู้มีงานทำ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</si>
  <si>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อัตราการมีส่วนร่วมในกำลังแรงงาน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</si>
  <si>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อัตราค่าจ้างรายวัน </t>
    </r>
    <r>
      <rPr>
        <vertAlign val="superscript"/>
        <sz val="14"/>
        <rFont val="TH SarabunPSK"/>
        <family val="2"/>
      </rPr>
      <t>(4)</t>
    </r>
  </si>
  <si>
    <r>
      <t xml:space="preserve">อัตราการเข้าเรียนระดับมัธยมศึกษาปีที่ 1 </t>
    </r>
    <r>
      <rPr>
        <vertAlign val="superscript"/>
        <sz val="14"/>
        <rFont val="TH SarabunPSK"/>
        <family val="2"/>
      </rPr>
      <t>(5)</t>
    </r>
  </si>
  <si>
    <r>
      <t xml:space="preserve">   - ระดับประถมศึกษา </t>
    </r>
    <r>
      <rPr>
        <vertAlign val="superscript"/>
        <sz val="14"/>
        <rFont val="TH SarabunPSK"/>
        <family val="2"/>
      </rPr>
      <t>(5)</t>
    </r>
  </si>
  <si>
    <r>
      <t xml:space="preserve">   - ระดับมัธยมศึกษา </t>
    </r>
    <r>
      <rPr>
        <vertAlign val="superscript"/>
        <sz val="14"/>
        <rFont val="TH SarabunPSK"/>
        <family val="2"/>
      </rPr>
      <t>(5)</t>
    </r>
  </si>
  <si>
    <r>
      <t>อัตราส่วนของนักเรียนต่อประชากรในวัยเรียน</t>
    </r>
    <r>
      <rPr>
        <vertAlign val="superscript"/>
        <sz val="14"/>
        <rFont val="TH SarabunPSK"/>
        <family val="2"/>
      </rPr>
      <t xml:space="preserve"> (5)</t>
    </r>
  </si>
  <si>
    <r>
      <t xml:space="preserve">อัตราส่วนประชากรต่อแพทย์ 1 คน </t>
    </r>
    <r>
      <rPr>
        <vertAlign val="superscript"/>
        <sz val="14"/>
        <rFont val="TH SarabunPSK"/>
        <family val="2"/>
      </rPr>
      <t>(2)</t>
    </r>
  </si>
  <si>
    <r>
      <t xml:space="preserve">สัดส่วนของครัวเรือนที่มีโทรศัพท์พื้นฐาน </t>
    </r>
    <r>
      <rPr>
        <vertAlign val="superscript"/>
        <sz val="14"/>
        <rFont val="TH SarabunPSK"/>
        <family val="2"/>
      </rPr>
      <t xml:space="preserve">(10) </t>
    </r>
  </si>
  <si>
    <r>
      <t xml:space="preserve">สัดส่วนของครัวเรือนที่มีคอมพิวเตอร์ </t>
    </r>
    <r>
      <rPr>
        <vertAlign val="superscript"/>
        <sz val="14"/>
        <rFont val="TH SarabunPSK"/>
        <family val="2"/>
      </rPr>
      <t>(10)</t>
    </r>
  </si>
  <si>
    <r>
      <t xml:space="preserve">สัดส่วนของเนื้อที่ถือครองทำการเกษตรต่อเนื้อที่ทั้งหมด </t>
    </r>
    <r>
      <rPr>
        <vertAlign val="superscript"/>
        <sz val="14"/>
        <rFont val="TH SarabunPSK"/>
        <family val="2"/>
      </rPr>
      <t>(8)</t>
    </r>
  </si>
  <si>
    <r>
      <t xml:space="preserve">ค่าใช้จ่ายเฉลี่ยต่อคนต่อเดือน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</si>
  <si>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 xml:space="preserve">รายได้เฉลี่ยต่อคนต่อเดือน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</si>
  <si>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>Population density per Sq.Km.</t>
    </r>
    <r>
      <rPr>
        <vertAlign val="superscript"/>
        <sz val="14"/>
        <rFont val="TH SarabunPSK"/>
        <family val="2"/>
      </rPr>
      <t xml:space="preserve"> (1)</t>
    </r>
  </si>
  <si>
    <r>
      <t>Dependency ratio</t>
    </r>
    <r>
      <rPr>
        <vertAlign val="superscript"/>
        <sz val="14"/>
        <rFont val="TH SarabunPSK"/>
        <family val="2"/>
      </rPr>
      <t xml:space="preserve"> (1)</t>
    </r>
  </si>
  <si>
    <r>
      <t xml:space="preserve">Unemployment rate </t>
    </r>
    <r>
      <rPr>
        <vertAlign val="superscript"/>
        <sz val="14"/>
        <rFont val="TH SarabunPSK"/>
        <family val="2"/>
      </rPr>
      <t>(3)</t>
    </r>
  </si>
  <si>
    <r>
      <t xml:space="preserve">Employment rate </t>
    </r>
    <r>
      <rPr>
        <vertAlign val="superscript"/>
        <sz val="14"/>
        <rFont val="TH SarabunPSK"/>
        <family val="2"/>
      </rPr>
      <t>(3)</t>
    </r>
  </si>
  <si>
    <r>
      <t xml:space="preserve">Growth rate of employed person </t>
    </r>
    <r>
      <rPr>
        <vertAlign val="superscript"/>
        <sz val="14"/>
        <rFont val="TH SarabunPSK"/>
        <family val="2"/>
      </rPr>
      <t>(3)</t>
    </r>
  </si>
  <si>
    <r>
      <t xml:space="preserve">Labour force participation rate </t>
    </r>
    <r>
      <rPr>
        <vertAlign val="superscript"/>
        <sz val="14"/>
        <rFont val="TH SarabunPSK"/>
        <family val="2"/>
      </rPr>
      <t>(3)</t>
    </r>
  </si>
  <si>
    <r>
      <t xml:space="preserve">Wage rate per day </t>
    </r>
    <r>
      <rPr>
        <vertAlign val="superscript"/>
        <sz val="14"/>
        <rFont val="TH SarabunPSK"/>
        <family val="2"/>
      </rPr>
      <t>(4)</t>
    </r>
  </si>
  <si>
    <r>
      <t xml:space="preserve">Transition rate of grade 7 </t>
    </r>
    <r>
      <rPr>
        <vertAlign val="superscript"/>
        <sz val="14"/>
        <rFont val="TH SarabunPSK"/>
        <family val="2"/>
      </rPr>
      <t>(5)</t>
    </r>
  </si>
  <si>
    <r>
      <t xml:space="preserve">   - Elementary level </t>
    </r>
    <r>
      <rPr>
        <vertAlign val="superscript"/>
        <sz val="14"/>
        <rFont val="TH SarabunPSK"/>
        <family val="2"/>
      </rPr>
      <t>(5)</t>
    </r>
  </si>
  <si>
    <r>
      <t xml:space="preserve">   - Secondary level </t>
    </r>
    <r>
      <rPr>
        <vertAlign val="superscript"/>
        <sz val="14"/>
        <rFont val="TH SarabunPSK"/>
        <family val="2"/>
      </rPr>
      <t>(5)</t>
    </r>
  </si>
  <si>
    <r>
      <t>Ratio of student to school - age population</t>
    </r>
    <r>
      <rPr>
        <vertAlign val="superscript"/>
        <sz val="14"/>
        <rFont val="TH SarabunPSK"/>
        <family val="2"/>
      </rPr>
      <t xml:space="preserve"> (5)</t>
    </r>
  </si>
  <si>
    <r>
      <t>Proportion of farm holding land per total land</t>
    </r>
    <r>
      <rPr>
        <vertAlign val="superscript"/>
        <sz val="14"/>
        <rFont val="TH SarabunPSK"/>
        <family val="2"/>
      </rPr>
      <t xml:space="preserve"> (8)</t>
    </r>
  </si>
  <si>
    <r>
      <t xml:space="preserve">Proportion of household accessing to computer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</si>
  <si>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internet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</si>
  <si>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telephone </t>
    </r>
    <r>
      <rPr>
        <vertAlign val="superscript"/>
        <sz val="14"/>
        <rFont val="TH SarabunPSK"/>
        <family val="2"/>
      </rPr>
      <t>(10)</t>
    </r>
  </si>
  <si>
    <t xml:space="preserve">     (3)   สำรวจภาวะการทำงานชองประชากร สำนักงานสถิติแห่งชาติ</t>
  </si>
  <si>
    <t>Growth rate of international tourist arrivals</t>
  </si>
  <si>
    <t xml:space="preserve">     (8)   สำนักงานเศรษฐกิจการเกษตร</t>
  </si>
  <si>
    <t xml:space="preserve">     (8)   Office of Agricultural Economics</t>
  </si>
  <si>
    <r>
      <t xml:space="preserve">   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</si>
  <si>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r>
      <t xml:space="preserve">   to mobile phone</t>
    </r>
    <r>
      <rPr>
        <vertAlign val="superscript"/>
        <sz val="14"/>
        <rFont val="TH SarabunPSK"/>
        <family val="2"/>
      </rPr>
      <t xml:space="preserve"> (10)</t>
    </r>
  </si>
  <si>
    <r>
      <t>Growth rate of domestic tourist arrivals in province</t>
    </r>
    <r>
      <rPr>
        <vertAlign val="superscript"/>
        <sz val="14"/>
        <rFont val="TH SarabunPSK"/>
        <family val="2"/>
      </rPr>
      <t xml:space="preserve"> (11)</t>
    </r>
  </si>
  <si>
    <r>
      <t xml:space="preserve">   in province </t>
    </r>
    <r>
      <rPr>
        <vertAlign val="superscript"/>
        <sz val="14"/>
        <rFont val="TH SarabunPSK"/>
        <family val="2"/>
      </rPr>
      <t>(11)</t>
    </r>
  </si>
  <si>
    <r>
      <t>Growth rate of registered of juristic person</t>
    </r>
    <r>
      <rPr>
        <vertAlign val="superscript"/>
        <sz val="14"/>
        <rFont val="TH SarabunPSK"/>
        <family val="2"/>
      </rPr>
      <t xml:space="preserve"> (12)</t>
    </r>
  </si>
  <si>
    <t xml:space="preserve">     (10)   สำรวจการมีการใช้เทคโนโลยีสารสนเทศและการสื่อสารในครัวเรือน สำนักงานสถิติแห่งชาติ</t>
  </si>
  <si>
    <t xml:space="preserve">     (11)   กรมการท่องเที่ยว</t>
  </si>
  <si>
    <t xml:space="preserve">     (11)   Department of Tourism</t>
  </si>
  <si>
    <t xml:space="preserve">     (3)   The Labour Force Survey, Provincial level, National Statistics Office</t>
  </si>
  <si>
    <t xml:space="preserve">            National Statistics Office</t>
  </si>
  <si>
    <r>
      <t xml:space="preserve">Growth rate of GPP at current market prices </t>
    </r>
    <r>
      <rPr>
        <vertAlign val="superscript"/>
        <sz val="14"/>
        <rFont val="TH SarabunPSK"/>
        <family val="2"/>
      </rPr>
      <t>(7)</t>
    </r>
  </si>
  <si>
    <t>Indicators</t>
  </si>
  <si>
    <r>
      <t xml:space="preserve">GPP per capita (at current market prices) </t>
    </r>
    <r>
      <rPr>
        <vertAlign val="superscript"/>
        <sz val="14"/>
        <rFont val="TH SarabunPSK"/>
        <family val="2"/>
      </rPr>
      <t>(7)</t>
    </r>
  </si>
  <si>
    <r>
      <t xml:space="preserve">สัดส่วนของครัวเรือนที่เข้าถึงอินเทอร์เน็ต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</si>
  <si>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ปีขึ้นไปที่ใช้อินเทอร์เน็ต</t>
  </si>
  <si>
    <r>
      <t xml:space="preserve">   ต่อประชากร 100 คน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</si>
  <si>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ปีขึ้นไปที่ใช้คอมพิวเตอร์</t>
  </si>
  <si>
    <t xml:space="preserve">Percentage of population 6 years and over accessing </t>
  </si>
  <si>
    <r>
      <t xml:space="preserve">   per 100 population</t>
    </r>
    <r>
      <rPr>
        <vertAlign val="superscript"/>
        <sz val="14"/>
        <rFont val="TH SarabunPSK"/>
        <family val="2"/>
      </rPr>
      <t xml:space="preserve"> (10)</t>
    </r>
  </si>
  <si>
    <t>Percentage of population 6 years of using computer</t>
  </si>
  <si>
    <t>Percentage of population 6 years of internet user</t>
  </si>
  <si>
    <t>ร้อยละของประชากรอายุ 6 ปีขึ้นไปที่มีโทรศัพท์มือถือ</t>
  </si>
  <si>
    <t>(2017)</t>
  </si>
  <si>
    <t>(2018)</t>
  </si>
  <si>
    <r>
      <t xml:space="preserve">ที่มา: </t>
    </r>
    <r>
      <rPr>
        <sz val="14"/>
        <rFont val="TH SarabunPSK"/>
        <family val="2"/>
      </rPr>
      <t>คำนวณโดยสำนักงานสถิติแห่งชาติจากแหล่งที่มาต่าง ๆ ดังนี้</t>
    </r>
  </si>
  <si>
    <t xml:space="preserve">            related agencies as follows:</t>
  </si>
  <si>
    <r>
      <t xml:space="preserve">Source: </t>
    </r>
    <r>
      <rPr>
        <sz val="14"/>
        <rFont val="TH SarabunPSK"/>
        <family val="2"/>
      </rPr>
      <t xml:space="preserve">Calculated by The National Statistical Office from </t>
    </r>
  </si>
  <si>
    <r>
      <t xml:space="preserve">อัตราการเปลี่ยนแปลงของนักท่องเที่ยวไทยที่เดินทางมายังจังหวัด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</si>
  <si>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t>อัตราการเปลี่ยนแปลงของนักท่องเที่ยวต่างประเทศ</t>
  </si>
  <si>
    <r>
      <t xml:space="preserve">อัตราการเปลี่ยนแปลงของผู้จดทะเบียนนิติบุคคลที่คงอยู่ </t>
    </r>
    <r>
      <rPr>
        <vertAlign val="superscript"/>
        <sz val="14"/>
        <rFont val="TH SarabunPSK"/>
        <family val="2"/>
      </rPr>
      <t>(12)</t>
    </r>
  </si>
  <si>
    <r>
      <t xml:space="preserve">อัตราการขยายตัวของรายได้จากการท่องเที่ยว </t>
    </r>
    <r>
      <rPr>
        <vertAlign val="superscript"/>
        <sz val="14"/>
        <rFont val="TH SarabunPSK"/>
        <family val="2"/>
      </rPr>
      <t>(11)</t>
    </r>
  </si>
  <si>
    <r>
      <t>Growth rate of tourism receipt</t>
    </r>
    <r>
      <rPr>
        <vertAlign val="superscript"/>
        <sz val="14"/>
        <rFont val="TH SarabunPSK"/>
        <family val="2"/>
      </rPr>
      <t xml:space="preserve"> (11)</t>
    </r>
  </si>
  <si>
    <r>
      <t xml:space="preserve">อัตราส่วนพึ่งพิงรวม </t>
    </r>
    <r>
      <rPr>
        <vertAlign val="superscript"/>
        <sz val="14"/>
        <rFont val="TH SarabunPSK"/>
        <family val="2"/>
      </rPr>
      <t>(1)</t>
    </r>
  </si>
  <si>
    <t xml:space="preserve">Growth rate of vehicle registered </t>
  </si>
  <si>
    <r>
      <t xml:space="preserve">  under Motor vehicle act B.E. 1979 </t>
    </r>
    <r>
      <rPr>
        <vertAlign val="superscript"/>
        <sz val="14"/>
        <rFont val="TH SarabunPSK"/>
        <family val="2"/>
      </rPr>
      <t>(9)</t>
    </r>
  </si>
  <si>
    <t>อัตราการเปลี่ยนแปลงของรถจดทะเบียน (สะสม)</t>
  </si>
  <si>
    <r>
      <t xml:space="preserve">  ตาม พรบ.รถยนต์ พ.ศ. 2522 </t>
    </r>
    <r>
      <rPr>
        <vertAlign val="superscript"/>
        <sz val="14"/>
        <rFont val="TH SarabunPSK"/>
        <family val="2"/>
      </rPr>
      <t>(9)</t>
    </r>
  </si>
  <si>
    <r>
      <t>อัตราส่วนเพศ (ชายต่อหญิง 100 คน)</t>
    </r>
    <r>
      <rPr>
        <vertAlign val="superscript"/>
        <sz val="14"/>
        <rFont val="TH SarabunPSK"/>
        <family val="2"/>
      </rPr>
      <t>(1)</t>
    </r>
  </si>
  <si>
    <r>
      <t xml:space="preserve">Sex ratio (Male per female 100 persons) </t>
    </r>
    <r>
      <rPr>
        <vertAlign val="superscript"/>
        <sz val="14"/>
        <rFont val="TH SarabunPSK"/>
        <family val="2"/>
      </rPr>
      <t>(1)</t>
    </r>
  </si>
  <si>
    <t>อัตราส่วนนักเรียนต่อครู 1 คน</t>
  </si>
  <si>
    <t>Ratio of student per 1 teacher</t>
  </si>
  <si>
    <r>
      <t>Ratio of population per 1 physician</t>
    </r>
    <r>
      <rPr>
        <vertAlign val="superscript"/>
        <sz val="14"/>
        <rFont val="TH SarabunPSK"/>
        <family val="2"/>
      </rPr>
      <t xml:space="preserve"> (2)</t>
    </r>
  </si>
  <si>
    <t>(2019)</t>
  </si>
  <si>
    <t xml:space="preserve">     (5)   สถาบันการศึกษาภายในจังหวัด</t>
  </si>
  <si>
    <t xml:space="preserve">     (5)   Provincial Educational Institutions</t>
  </si>
  <si>
    <r>
      <t xml:space="preserve">อัตราการขยายตัวของผลิตภัณฑ์จังหวัด ณ ราคาประจำปี </t>
    </r>
    <r>
      <rPr>
        <vertAlign val="superscript"/>
        <sz val="14"/>
        <rFont val="TH SarabunPSK"/>
        <family val="2"/>
      </rPr>
      <t>(7)</t>
    </r>
  </si>
  <si>
    <r>
      <t xml:space="preserve">ผลิตภัณฑ์จังหวัดต่อหัว (ณ ราคาประจำปี) </t>
    </r>
    <r>
      <rPr>
        <vertAlign val="superscript"/>
        <sz val="14"/>
        <rFont val="TH SarabunPSK"/>
        <family val="2"/>
      </rPr>
      <t>(7)</t>
    </r>
  </si>
  <si>
    <r>
      <t xml:space="preserve">สัดส่วนพื้นที่ป่าไม้ต่อพื้นที่จังหวัด </t>
    </r>
    <r>
      <rPr>
        <vertAlign val="superscript"/>
        <sz val="14"/>
        <rFont val="TH SarabunPSK"/>
        <family val="2"/>
      </rPr>
      <t>(8)</t>
    </r>
  </si>
  <si>
    <r>
      <t xml:space="preserve">Proportion area of forest land per area province </t>
    </r>
    <r>
      <rPr>
        <vertAlign val="superscript"/>
        <sz val="14"/>
        <rFont val="TH SarabunPSK"/>
        <family val="2"/>
      </rPr>
      <t>(8)</t>
    </r>
  </si>
  <si>
    <t>(2020)</t>
  </si>
  <si>
    <r>
      <t>Crude birth rate per 1,000 population</t>
    </r>
    <r>
      <rPr>
        <vertAlign val="superscript"/>
        <sz val="14"/>
        <rFont val="TH SarabunPSK"/>
        <family val="2"/>
      </rPr>
      <t xml:space="preserve"> (1)</t>
    </r>
  </si>
  <si>
    <r>
      <t xml:space="preserve">Crude death rate per 1,000 population </t>
    </r>
    <r>
      <rPr>
        <vertAlign val="superscript"/>
        <sz val="14"/>
        <rFont val="TH SarabunPSK"/>
        <family val="2"/>
      </rPr>
      <t>(1)</t>
    </r>
  </si>
  <si>
    <r>
      <t xml:space="preserve">Infant mortality rate per 1,000 livebirths </t>
    </r>
    <r>
      <rPr>
        <vertAlign val="superscript"/>
        <sz val="14"/>
        <rFont val="TH SarabunPSK"/>
        <family val="2"/>
      </rPr>
      <t>(1)</t>
    </r>
  </si>
  <si>
    <r>
      <t xml:space="preserve">Maternal mortality rate per 100,000 livebirths </t>
    </r>
    <r>
      <rPr>
        <vertAlign val="superscript"/>
        <sz val="14"/>
        <rFont val="TH SarabunPSK"/>
        <family val="2"/>
      </rPr>
      <t>(1)</t>
    </r>
  </si>
  <si>
    <t xml:space="preserve">     (7)   สำนักงานสภาพัฒนาการเศรษฐกิจและสังคมแห่งชาติ</t>
  </si>
  <si>
    <t xml:space="preserve">     (7)   Office of the National Economic and Social Development Council</t>
  </si>
  <si>
    <t xml:space="preserve">             on Household, Naional Statistical Office.</t>
  </si>
  <si>
    <r>
      <t xml:space="preserve">อัตราเจริญพันธุ์รวม </t>
    </r>
    <r>
      <rPr>
        <vertAlign val="superscript"/>
        <sz val="14"/>
        <rFont val="TH SarabunPSK"/>
        <family val="2"/>
      </rPr>
      <t>(2)</t>
    </r>
  </si>
  <si>
    <r>
      <t xml:space="preserve">อัตราเกิดต่อประชากร 1,000 คน </t>
    </r>
    <r>
      <rPr>
        <vertAlign val="superscript"/>
        <sz val="14"/>
        <rFont val="TH SarabunPSK"/>
        <family val="2"/>
      </rPr>
      <t>(2)</t>
    </r>
  </si>
  <si>
    <r>
      <t>อัตราตายต่อประชากร 1,000 คน</t>
    </r>
    <r>
      <rPr>
        <vertAlign val="superscript"/>
        <sz val="14"/>
        <rFont val="TH SarabunPSK"/>
        <family val="2"/>
      </rPr>
      <t xml:space="preserve"> (2)</t>
    </r>
  </si>
  <si>
    <r>
      <t xml:space="preserve">อัตราการตายของทารกต่อการเกิดมีชีพ 1,000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</si>
  <si>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อัตราการตายของมารดาต่อการเกิดมีชีพ 100,000 คน </t>
    </r>
    <r>
      <rPr>
        <vertAlign val="superscript"/>
        <sz val="14"/>
        <rFont val="TH SarabunPSK"/>
        <family val="2"/>
      </rPr>
      <t>(2)</t>
    </r>
  </si>
  <si>
    <t>(2021)</t>
  </si>
  <si>
    <r>
      <t xml:space="preserve">Total fertility rate </t>
    </r>
    <r>
      <rPr>
        <vertAlign val="superscript"/>
        <sz val="14"/>
        <rFont val="TH SarabunPSK"/>
        <family val="2"/>
      </rPr>
      <t>(1)</t>
    </r>
  </si>
  <si>
    <t>อายุน้อยกว่า 1 ปี</t>
  </si>
  <si>
    <t>อายุ 1 ปี</t>
  </si>
  <si>
    <t>อายุ 2 ปี</t>
  </si>
  <si>
    <t>อายุ 3 ปี</t>
  </si>
  <si>
    <t>อายุ 4 ปี</t>
  </si>
  <si>
    <t>อายุ 5 ปี</t>
  </si>
  <si>
    <t>อายุ 6 ปี</t>
  </si>
  <si>
    <t>อายุ 7 ปี</t>
  </si>
  <si>
    <t>อายุ 8 ปี</t>
  </si>
  <si>
    <t>อายุ 9 ปี</t>
  </si>
  <si>
    <t>อายุ 10 ปี</t>
  </si>
  <si>
    <t>อายุ 11 ปี</t>
  </si>
  <si>
    <t>อายุ 12 ปี</t>
  </si>
  <si>
    <t>อายุ 13 ปี</t>
  </si>
  <si>
    <t>อายุ 14 ปี</t>
  </si>
  <si>
    <t>อายุ 15 ปี</t>
  </si>
  <si>
    <t>อายุ 16 ปี</t>
  </si>
  <si>
    <t>อายุ 17 ปี</t>
  </si>
  <si>
    <t>อายุ 18 ปี</t>
  </si>
  <si>
    <t>อายุ 19 ปี</t>
  </si>
  <si>
    <t>อายุ 20 ปี</t>
  </si>
  <si>
    <t>อายุ 21 ปี</t>
  </si>
  <si>
    <t>อายุ 22 ปี</t>
  </si>
  <si>
    <t>อายุ 23 ปี</t>
  </si>
  <si>
    <t>อายุ 24 ปี</t>
  </si>
  <si>
    <t>อายุ 25 ปี</t>
  </si>
  <si>
    <t>อายุ 26 ปี</t>
  </si>
  <si>
    <t>อายุ 27 ปี</t>
  </si>
  <si>
    <t>อายุ 28 ปี</t>
  </si>
  <si>
    <t>อายุ 29 ปี</t>
  </si>
  <si>
    <t>อายุ 30 ปี</t>
  </si>
  <si>
    <t>อายุ 31 ปี</t>
  </si>
  <si>
    <t>อายุ 32 ปี</t>
  </si>
  <si>
    <t>อายุ 33 ปี</t>
  </si>
  <si>
    <t>อายุ 34 ปี</t>
  </si>
  <si>
    <t>อายุ 35 ปี</t>
  </si>
  <si>
    <t>อายุ 36 ปี</t>
  </si>
  <si>
    <t>อายุ 37 ปี</t>
  </si>
  <si>
    <t>อายุ 38 ปี</t>
  </si>
  <si>
    <t>อายุ 39 ปี</t>
  </si>
  <si>
    <t>อายุ 40 ปี</t>
  </si>
  <si>
    <t>อายุ 41 ปี</t>
  </si>
  <si>
    <t>อายุ 42 ปี</t>
  </si>
  <si>
    <t>อายุ 43 ปี</t>
  </si>
  <si>
    <t>อายุ 44 ปี</t>
  </si>
  <si>
    <t>อายุ 45 ปี</t>
  </si>
  <si>
    <t>อายุ 46 ปี</t>
  </si>
  <si>
    <t>อายุ 47 ปี</t>
  </si>
  <si>
    <t>อายุ 48 ปี</t>
  </si>
  <si>
    <t>อายุ 49 ปี</t>
  </si>
  <si>
    <t>อายุ 50 ปี</t>
  </si>
  <si>
    <t>อายุ 51 ปี</t>
  </si>
  <si>
    <t>อายุ 52 ปี</t>
  </si>
  <si>
    <t>อายุ 53 ปี</t>
  </si>
  <si>
    <t>อายุ 54 ปี</t>
  </si>
  <si>
    <t>อายุ 55 ปี</t>
  </si>
  <si>
    <t>อายุ 56 ปี</t>
  </si>
  <si>
    <t>อายุ 57 ปี</t>
  </si>
  <si>
    <t>อายุ 58 ปี</t>
  </si>
  <si>
    <t>อายุ 59 ปี</t>
  </si>
  <si>
    <t>อายุ 60 ปี</t>
  </si>
  <si>
    <t>อายุ 61 ปี</t>
  </si>
  <si>
    <t>อายุ 62 ปี</t>
  </si>
  <si>
    <t>อายุ 63 ปี</t>
  </si>
  <si>
    <t>อายุ 64 ปี</t>
  </si>
  <si>
    <t>อายุ 65 ปี</t>
  </si>
  <si>
    <t>อายุ 66 ปี</t>
  </si>
  <si>
    <t>อายุ 67 ปี</t>
  </si>
  <si>
    <t>อายุ 68 ปี</t>
  </si>
  <si>
    <t>อายุ 69 ปี</t>
  </si>
  <si>
    <t>อายุ 70 ปี</t>
  </si>
  <si>
    <t>อายุ 71 ปี</t>
  </si>
  <si>
    <t>อายุ 72 ปี</t>
  </si>
  <si>
    <t>อายุ 73 ปี</t>
  </si>
  <si>
    <t>อายุ 74 ปี</t>
  </si>
  <si>
    <t>อายุ 75 ปี</t>
  </si>
  <si>
    <t>อายุ 76 ปี</t>
  </si>
  <si>
    <t>อายุ 77 ปี</t>
  </si>
  <si>
    <t>อายุ 78 ปี</t>
  </si>
  <si>
    <t>อายุ 79 ปี</t>
  </si>
  <si>
    <t>อายุ 80 ปี</t>
  </si>
  <si>
    <t>อายุ 81 ปี</t>
  </si>
  <si>
    <t>อายุ 82 ปี</t>
  </si>
  <si>
    <t>อายุ 83 ปี</t>
  </si>
  <si>
    <t>อายุ 84 ปี</t>
  </si>
  <si>
    <t>อายุ 85 ปี</t>
  </si>
  <si>
    <t>อายุ 86 ปี</t>
  </si>
  <si>
    <t>อายุ 87 ปี</t>
  </si>
  <si>
    <t>อายุ 88 ปี</t>
  </si>
  <si>
    <t>อายุ 89 ปี</t>
  </si>
  <si>
    <t>อายุ 90 ปี</t>
  </si>
  <si>
    <t>อายุ 91 ปี</t>
  </si>
  <si>
    <t>อายุ 92 ปี</t>
  </si>
  <si>
    <t>อายุ 93 ปี</t>
  </si>
  <si>
    <t>อายุ 94 ปี</t>
  </si>
  <si>
    <t>อายุ 95 ปี</t>
  </si>
  <si>
    <t>อายุ 96 ปี</t>
  </si>
  <si>
    <t>อายุ 97 ปี</t>
  </si>
  <si>
    <t>อายุ 98 ปี</t>
  </si>
  <si>
    <t>อายุ 99 ปี</t>
  </si>
  <si>
    <t>อายุ 100 ปี</t>
  </si>
  <si>
    <t>อายุมากกว่า 100 ปี</t>
  </si>
  <si>
    <t>ยอดรวมทั้งหมด</t>
  </si>
  <si>
    <t>-</t>
  </si>
  <si>
    <r>
      <t xml:space="preserve">Average monthly income per household </t>
    </r>
    <r>
      <rPr>
        <vertAlign val="superscript"/>
        <sz val="14"/>
        <rFont val="TH SarabunPSK"/>
        <family val="2"/>
      </rPr>
      <t>(6)</t>
    </r>
  </si>
  <si>
    <r>
      <t>Average monthly expenditures per household</t>
    </r>
    <r>
      <rPr>
        <vertAlign val="superscript"/>
        <sz val="14"/>
        <rFont val="TH SarabunPSK"/>
        <family val="2"/>
      </rPr>
      <t xml:space="preserve"> (6)</t>
    </r>
  </si>
  <si>
    <t xml:space="preserve">     (2)   สำนักงานสาธารณสุขจังหวัดตราด</t>
  </si>
  <si>
    <t xml:space="preserve">     (4)   สำนักงานสวัสดิการและคุ้มครองแรงงานจังหวัดตราด</t>
  </si>
  <si>
    <t xml:space="preserve">     (6)   สำรวจภาวะเศรษฐกิจและสังคมของครัวเรือนจังหวัดตราด สำนักงานสถิติแห่งชาติ</t>
  </si>
  <si>
    <t xml:space="preserve">     (9)   สำนักงานขนส่งจังหวัดตราด</t>
  </si>
  <si>
    <t xml:space="preserve">     (12)   สำนักงานพัฒนาธุรกิจการค้าจังหวัดตราด</t>
  </si>
  <si>
    <t xml:space="preserve">     (2)   Trat Provincial Health Office</t>
  </si>
  <si>
    <t xml:space="preserve">     (4)   Trat Provincial Labour Protection and Welfare Office</t>
  </si>
  <si>
    <t xml:space="preserve">     (6)   The Trat Household Socio-Economic Survey, Trat Province, </t>
  </si>
  <si>
    <t xml:space="preserve">     (9)   Trat Provincial Transport Office</t>
  </si>
  <si>
    <t xml:space="preserve">     (10)   The Trat Information and Communication Technology Survey </t>
  </si>
  <si>
    <t xml:space="preserve">     (12)   Trat Provincial Business Development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</si>
</sst>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9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vertAlign val="superscript"/>
      <sz val="14"/>
      <name val="TH SarabunPSK"/>
      <family val="2"/>
    </font>
    <font>
      <b/>
      <sz val="11"/>
      <name val="CSChatThaiUI"/>
    </font>
    <font>
      <b/>
      <sz val="11"/>
      <color rgb="FFFF0000"/>
      <name val="CSChatThaiUI"/>
    </font>
    <font>
      <b/>
      <sz val="14"/>
      <color rgb="FFFF0000"/>
      <name val="CSChatThaiUI"/>
    </font>
    <font>
      <b/>
      <sz val="14"/>
      <name val="CSChatThaiUI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shrinkToFit="1"/>
    </xf>
    <xf numFmtId="0" fontId="1" fillId="0" borderId="7" xfId="0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2" fillId="0" borderId="13" xfId="0" applyFont="1" applyBorder="1"/>
    <xf numFmtId="0" fontId="2" fillId="0" borderId="16" xfId="0" applyFont="1" applyBorder="1"/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2" xfId="0" applyFont="1" applyBorder="1"/>
    <xf numFmtId="0" fontId="2" fillId="0" borderId="14" xfId="0" applyFont="1" applyBorder="1"/>
    <xf numFmtId="0" fontId="1" fillId="0" borderId="18" xfId="0" applyFont="1" applyBorder="1"/>
    <xf numFmtId="0" fontId="2" fillId="0" borderId="19" xfId="0" applyFont="1" applyBorder="1"/>
    <xf numFmtId="0" fontId="2" fillId="0" borderId="19" xfId="0" applyFont="1" applyBorder="1" applyAlignment="1">
      <alignment shrinkToFit="1"/>
    </xf>
    <xf numFmtId="0" fontId="2" fillId="0" borderId="12" xfId="0" applyFont="1" applyBorder="1" applyAlignment="1">
      <alignment horizontal="left"/>
    </xf>
    <xf numFmtId="0" fontId="2" fillId="0" borderId="22" xfId="0" applyFont="1" applyBorder="1"/>
    <xf numFmtId="2" fontId="2" fillId="0" borderId="3" xfId="0" applyNumberFormat="1" applyFont="1" applyBorder="1"/>
    <xf numFmtId="187" fontId="2" fillId="0" borderId="4" xfId="0" applyNumberFormat="1" applyFont="1" applyBorder="1"/>
    <xf numFmtId="2" fontId="2" fillId="0" borderId="4" xfId="0" applyNumberFormat="1" applyFont="1" applyBorder="1"/>
    <xf numFmtId="3" fontId="0" fillId="0" borderId="0" xfId="0" applyNumberFormat="1"/>
    <xf numFmtId="0" fontId="5" fillId="3" borderId="0" xfId="0" applyFont="1" applyFill="1" applyAlignment="1">
      <alignment horizontal="right" vertical="center" indent="2"/>
    </xf>
    <xf numFmtId="3" fontId="5" fillId="3" borderId="0" xfId="0" applyNumberFormat="1" applyFont="1" applyFill="1" applyAlignment="1">
      <alignment horizontal="right" vertical="center" indent="2"/>
    </xf>
    <xf numFmtId="0" fontId="5" fillId="4" borderId="0" xfId="0" applyFont="1" applyFill="1" applyAlignment="1">
      <alignment horizontal="right" vertical="center" indent="2"/>
    </xf>
    <xf numFmtId="0" fontId="5" fillId="2" borderId="0" xfId="0" applyFont="1" applyFill="1" applyAlignment="1">
      <alignment horizontal="right" vertical="center" indent="2"/>
    </xf>
    <xf numFmtId="3" fontId="5" fillId="2" borderId="0" xfId="0" applyNumberFormat="1" applyFont="1" applyFill="1" applyAlignment="1">
      <alignment horizontal="right" vertical="center" indent="2"/>
    </xf>
    <xf numFmtId="0" fontId="0" fillId="2" borderId="0" xfId="0" applyFill="1"/>
    <xf numFmtId="3" fontId="0" fillId="2" borderId="0" xfId="0" applyNumberFormat="1" applyFill="1"/>
    <xf numFmtId="3" fontId="6" fillId="3" borderId="0" xfId="0" applyNumberFormat="1" applyFont="1" applyFill="1" applyAlignment="1">
      <alignment horizontal="right" vertical="center" indent="2"/>
    </xf>
    <xf numFmtId="0" fontId="6" fillId="3" borderId="0" xfId="0" applyFont="1" applyFill="1" applyAlignment="1">
      <alignment horizontal="right" vertical="center" indent="2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2" fontId="2" fillId="0" borderId="19" xfId="0" applyNumberFormat="1" applyFont="1" applyBorder="1"/>
    <xf numFmtId="0" fontId="7" fillId="4" borderId="0" xfId="0" applyFont="1" applyFill="1" applyAlignment="1">
      <alignment horizontal="right" vertical="center" indent="2"/>
    </xf>
    <xf numFmtId="3" fontId="7" fillId="4" borderId="0" xfId="0" applyNumberFormat="1" applyFont="1" applyFill="1" applyAlignment="1">
      <alignment horizontal="right" vertical="center" indent="2"/>
    </xf>
    <xf numFmtId="0" fontId="8" fillId="3" borderId="0" xfId="0" applyFont="1" applyFill="1" applyAlignment="1">
      <alignment horizontal="right" vertical="center" indent="2"/>
    </xf>
    <xf numFmtId="3" fontId="8" fillId="3" borderId="0" xfId="0" applyNumberFormat="1" applyFont="1" applyFill="1" applyAlignment="1">
      <alignment horizontal="right" vertical="center" indent="2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25</xdr:row>
      <xdr:rowOff>76200</xdr:rowOff>
    </xdr:from>
    <xdr:to>
      <xdr:col>7</xdr:col>
      <xdr:colOff>475034</xdr:colOff>
      <xdr:row>26</xdr:row>
      <xdr:rowOff>266686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1948E6F5-928F-42D5-A049-4E63B05E8857}"/>
            </a:ext>
          </a:extLst>
        </xdr:cNvPr>
        <xdr:cNvGrpSpPr/>
      </xdr:nvGrpSpPr>
      <xdr:grpSpPr>
        <a:xfrm>
          <a:off x="9707033" y="6563783"/>
          <a:ext cx="398834" cy="455070"/>
          <a:chOff x="9744075" y="219089"/>
          <a:chExt cx="398834" cy="457186"/>
        </a:xfrm>
      </xdr:grpSpPr>
      <xdr:sp macro="" textlink="">
        <xdr:nvSpPr>
          <xdr:cNvPr id="31" name="Circle: Hollow 30">
            <a:extLst>
              <a:ext uri="{FF2B5EF4-FFF2-40B4-BE49-F238E27FC236}">
                <a16:creationId xmlns:a16="http://schemas.microsoft.com/office/drawing/2014/main" id="{1C23EB3C-D4A5-475F-8B93-B769A2EF15E6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34" name="TextBox 33">
            <a:extLst>
              <a:ext uri="{FF2B5EF4-FFF2-40B4-BE49-F238E27FC236}">
                <a16:creationId xmlns:a16="http://schemas.microsoft.com/office/drawing/2014/main" id="{CA96D9A2-D0B2-4465-A5D5-4D8C646E85BD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209</a:t>
            </a:r>
          </a:p>
        </xdr:txBody>
      </xdr:sp>
    </xdr:grpSp>
    <xdr:clientData/>
  </xdr:twoCellAnchor>
  <xdr:twoCellAnchor>
    <xdr:from>
      <xdr:col>7</xdr:col>
      <xdr:colOff>66675</xdr:colOff>
      <xdr:row>27</xdr:row>
      <xdr:rowOff>28575</xdr:rowOff>
    </xdr:from>
    <xdr:to>
      <xdr:col>7</xdr:col>
      <xdr:colOff>465509</xdr:colOff>
      <xdr:row>28</xdr:row>
      <xdr:rowOff>180961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F06AFD5E-CC29-4F9F-9DCE-169D283D2CE7}"/>
            </a:ext>
          </a:extLst>
        </xdr:cNvPr>
        <xdr:cNvGrpSpPr/>
      </xdr:nvGrpSpPr>
      <xdr:grpSpPr>
        <a:xfrm>
          <a:off x="9697508" y="7045325"/>
          <a:ext cx="398834" cy="459303"/>
          <a:chOff x="9744075" y="219089"/>
          <a:chExt cx="398834" cy="457186"/>
        </a:xfrm>
      </xdr:grpSpPr>
      <xdr:sp macro="" textlink="">
        <xdr:nvSpPr>
          <xdr:cNvPr id="42" name="Circle: Hollow 41">
            <a:extLst>
              <a:ext uri="{FF2B5EF4-FFF2-40B4-BE49-F238E27FC236}">
                <a16:creationId xmlns:a16="http://schemas.microsoft.com/office/drawing/2014/main" id="{61FABCF2-6E4B-440F-892C-DA5C084434A1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3" name="TextBox 42">
            <a:extLst>
              <a:ext uri="{FF2B5EF4-FFF2-40B4-BE49-F238E27FC236}">
                <a16:creationId xmlns:a16="http://schemas.microsoft.com/office/drawing/2014/main" id="{2E623F29-A393-47E8-8A57-CE3B3F58E572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210</a:t>
            </a:r>
          </a:p>
        </xdr:txBody>
      </xdr:sp>
    </xdr:grpSp>
    <xdr:clientData/>
  </xdr:twoCellAnchor>
  <xdr:twoCellAnchor>
    <xdr:from>
      <xdr:col>7</xdr:col>
      <xdr:colOff>95250</xdr:colOff>
      <xdr:row>79</xdr:row>
      <xdr:rowOff>38100</xdr:rowOff>
    </xdr:from>
    <xdr:to>
      <xdr:col>7</xdr:col>
      <xdr:colOff>494084</xdr:colOff>
      <xdr:row>81</xdr:row>
      <xdr:rowOff>19036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5B914638-E581-4F40-BE3F-F5B77BB51312}"/>
            </a:ext>
          </a:extLst>
        </xdr:cNvPr>
        <xdr:cNvGrpSpPr/>
      </xdr:nvGrpSpPr>
      <xdr:grpSpPr>
        <a:xfrm>
          <a:off x="9726083" y="20675600"/>
          <a:ext cx="398834" cy="467769"/>
          <a:chOff x="9744075" y="219089"/>
          <a:chExt cx="398834" cy="457186"/>
        </a:xfrm>
      </xdr:grpSpPr>
      <xdr:sp macro="" textlink="">
        <xdr:nvSpPr>
          <xdr:cNvPr id="45" name="Circle: Hollow 44">
            <a:extLst>
              <a:ext uri="{FF2B5EF4-FFF2-40B4-BE49-F238E27FC236}">
                <a16:creationId xmlns:a16="http://schemas.microsoft.com/office/drawing/2014/main" id="{28BD83FF-7B4E-4BC7-8E7D-1B16FF3CEF33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6" name="TextBox 45">
            <a:extLst>
              <a:ext uri="{FF2B5EF4-FFF2-40B4-BE49-F238E27FC236}">
                <a16:creationId xmlns:a16="http://schemas.microsoft.com/office/drawing/2014/main" id="{42F1ABBE-9C82-4941-91CB-01F1ECF2DC39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211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1"/>
  <sheetViews>
    <sheetView tabSelected="1" zoomScale="90" zoomScaleNormal="90" workbookViewId="0">
      <selection activeCell="A8" sqref="A8"/>
    </sheetView>
  </sheetViews>
  <sheetFormatPr defaultColWidth="9.140625" defaultRowHeight="18.75"/>
  <cols>
    <col min="1" max="1" width="49.5703125" style="1" customWidth="1"/>
    <col min="2" max="6" width="9" style="1" customWidth="1"/>
    <col min="7" max="7" width="49.7109375" style="1" customWidth="1"/>
    <col min="8" max="8" width="8" style="1" customWidth="1"/>
    <col min="9" max="16384" width="9.140625" style="1"/>
  </cols>
  <sheetData>
    <row r="1" spans="1:7" ht="24" customHeight="1">
      <c r="A1" s="39" t="s">
        <v>0</v>
      </c>
      <c r="B1" s="39"/>
      <c r="C1" s="39"/>
      <c r="D1" s="39"/>
      <c r="E1" s="39"/>
      <c r="F1" s="39"/>
      <c r="G1" s="39"/>
    </row>
    <row r="2" spans="1:7" ht="24" customHeight="1">
      <c r="A2" s="39" t="s">
        <v>6</v>
      </c>
      <c r="B2" s="39"/>
      <c r="C2" s="39"/>
      <c r="D2" s="39"/>
      <c r="E2" s="39"/>
      <c r="F2" s="39"/>
      <c r="G2" s="39"/>
    </row>
    <row r="3" spans="1:7" ht="4.5" customHeight="1"/>
    <row r="4" spans="1:7" ht="21" customHeight="1">
      <c r="A4" s="40" t="s">
        <v>1</v>
      </c>
      <c r="B4" s="2">
        <v>2560</v>
      </c>
      <c r="C4" s="2">
        <v>2561</v>
      </c>
      <c r="D4" s="2">
        <v>2562</v>
      </c>
      <c r="E4" s="2">
        <v>2563</v>
      </c>
      <c r="F4" s="2">
        <v>2564</v>
      </c>
      <c r="G4" s="40" t="s">
        <v>56</v>
      </c>
    </row>
    <row r="5" spans="1:7" ht="21" customHeight="1">
      <c r="A5" s="40"/>
      <c r="B5" s="3" t="s">
        <v>67</v>
      </c>
      <c r="C5" s="3" t="s">
        <v>68</v>
      </c>
      <c r="D5" s="3" t="s">
        <v>87</v>
      </c>
      <c r="E5" s="3" t="s">
        <v>94</v>
      </c>
      <c r="F5" s="3" t="s">
        <v>107</v>
      </c>
      <c r="G5" s="40"/>
    </row>
    <row r="6" spans="1:7" ht="21" customHeight="1">
      <c r="A6" s="4" t="s">
        <v>2</v>
      </c>
      <c r="B6" s="20">
        <v>9.2357429792894269E-2</v>
      </c>
      <c r="C6" s="20">
        <v>0.11532696469103575</v>
      </c>
      <c r="D6" s="20">
        <v>1.9135759574082336E-2</v>
      </c>
      <c r="E6" s="20">
        <v>-0.62029363937273929</v>
      </c>
      <c r="F6" s="20">
        <v>-7.0035370723439211E-2</v>
      </c>
      <c r="G6" s="4" t="s">
        <v>3</v>
      </c>
    </row>
    <row r="7" spans="1:7" ht="21" customHeight="1">
      <c r="A7" s="5" t="s">
        <v>8</v>
      </c>
      <c r="B7" s="22">
        <v>81.464703795672222</v>
      </c>
      <c r="C7" s="22">
        <v>81.558708761972326</v>
      </c>
      <c r="D7" s="22">
        <v>81.574317133735363</v>
      </c>
      <c r="E7" s="22">
        <v>81.069882937211773</v>
      </c>
      <c r="F7" s="22">
        <v>81.013125221709828</v>
      </c>
      <c r="G7" s="5" t="s">
        <v>26</v>
      </c>
    </row>
    <row r="8" spans="1:7" ht="21" customHeight="1">
      <c r="A8" s="5" t="s">
        <v>82</v>
      </c>
      <c r="B8" s="22">
        <v>98.814810967110787</v>
      </c>
      <c r="C8" s="22">
        <v>98.514898503673891</v>
      </c>
      <c r="D8" s="22">
        <v>98.265292925809405</v>
      </c>
      <c r="E8" s="22">
        <v>98.029548113166669</v>
      </c>
      <c r="F8" s="22">
        <v>97.839476761813998</v>
      </c>
      <c r="G8" s="5" t="s">
        <v>83</v>
      </c>
    </row>
    <row r="9" spans="1:7" ht="21" customHeight="1">
      <c r="A9" s="5" t="s">
        <v>77</v>
      </c>
      <c r="B9" s="22">
        <v>52.365945250195722</v>
      </c>
      <c r="C9" s="22">
        <v>53.433525085754709</v>
      </c>
      <c r="D9" s="22">
        <v>54.336299816104919</v>
      </c>
      <c r="E9" s="22">
        <v>55.296579936260279</v>
      </c>
      <c r="F9" s="22">
        <v>55.360716804011368</v>
      </c>
      <c r="G9" s="5" t="s">
        <v>27</v>
      </c>
    </row>
    <row r="10" spans="1:7" ht="21" customHeight="1">
      <c r="A10" s="5" t="s">
        <v>102</v>
      </c>
      <c r="B10" s="5" t="s">
        <v>212</v>
      </c>
      <c r="C10" s="5" t="s">
        <v>212</v>
      </c>
      <c r="D10" s="5" t="s">
        <v>212</v>
      </c>
      <c r="E10" s="5" t="s">
        <v>212</v>
      </c>
      <c r="F10" s="5" t="s">
        <v>212</v>
      </c>
      <c r="G10" s="5" t="s">
        <v>108</v>
      </c>
    </row>
    <row r="11" spans="1:7" ht="21" customHeight="1">
      <c r="A11" s="5" t="s">
        <v>103</v>
      </c>
      <c r="B11" s="22">
        <v>8.2424643748665822</v>
      </c>
      <c r="C11" s="22">
        <v>8.5124346389940015</v>
      </c>
      <c r="D11" s="22">
        <v>8.2457727367615341</v>
      </c>
      <c r="E11" s="22">
        <v>7.5682560731438144</v>
      </c>
      <c r="F11" s="22">
        <v>7.1085898378681236</v>
      </c>
      <c r="G11" s="5" t="s">
        <v>95</v>
      </c>
    </row>
    <row r="12" spans="1:7" ht="21" customHeight="1">
      <c r="A12" s="5" t="s">
        <v>104</v>
      </c>
      <c r="B12" s="21">
        <v>6.9921539755078568</v>
      </c>
      <c r="C12" s="21">
        <v>7.1241592556406843</v>
      </c>
      <c r="D12" s="21">
        <v>7.0845800570593553</v>
      </c>
      <c r="E12" s="21">
        <v>6.695834623790061</v>
      </c>
      <c r="F12" s="21">
        <v>7.8789788843365898</v>
      </c>
      <c r="G12" s="5" t="s">
        <v>96</v>
      </c>
    </row>
    <row r="13" spans="1:7" ht="21" customHeight="1">
      <c r="A13" s="5" t="s">
        <v>105</v>
      </c>
      <c r="B13" s="22">
        <v>7.3995771670190269</v>
      </c>
      <c r="C13" s="22">
        <v>8.6912065439672812</v>
      </c>
      <c r="D13" s="22">
        <v>8.4388185654008439</v>
      </c>
      <c r="E13" s="22">
        <v>8.0691642651296824</v>
      </c>
      <c r="F13" s="22">
        <v>5.541871921182266</v>
      </c>
      <c r="G13" s="5" t="s">
        <v>97</v>
      </c>
    </row>
    <row r="14" spans="1:7" ht="21" customHeight="1">
      <c r="A14" s="5" t="s">
        <v>106</v>
      </c>
      <c r="B14" s="22">
        <v>0</v>
      </c>
      <c r="C14" s="22">
        <v>0</v>
      </c>
      <c r="D14" s="22">
        <v>52.742616033755269</v>
      </c>
      <c r="E14" s="22">
        <v>0</v>
      </c>
      <c r="F14" s="22">
        <v>0</v>
      </c>
      <c r="G14" s="5" t="s">
        <v>98</v>
      </c>
    </row>
    <row r="15" spans="1:7" ht="21" customHeight="1">
      <c r="A15" s="5" t="s">
        <v>20</v>
      </c>
      <c r="B15" s="5">
        <v>4155</v>
      </c>
      <c r="C15" s="5">
        <v>3102</v>
      </c>
      <c r="D15" s="5">
        <v>3061</v>
      </c>
      <c r="E15" s="5">
        <v>4081</v>
      </c>
      <c r="F15" s="5">
        <v>4893</v>
      </c>
      <c r="G15" s="5" t="s">
        <v>86</v>
      </c>
    </row>
    <row r="16" spans="1:7" ht="21" customHeight="1">
      <c r="A16" s="5" t="s">
        <v>11</v>
      </c>
      <c r="B16" s="22">
        <v>0.27823230921002107</v>
      </c>
      <c r="C16" s="22">
        <v>0.53896870411424291</v>
      </c>
      <c r="D16" s="22">
        <v>0.50061989905340532</v>
      </c>
      <c r="E16" s="22">
        <v>1.0191097471801751</v>
      </c>
      <c r="F16" s="22">
        <v>1.0457393740804353</v>
      </c>
      <c r="G16" s="5" t="s">
        <v>28</v>
      </c>
    </row>
    <row r="17" spans="1:7" ht="21" customHeight="1">
      <c r="A17" s="5" t="s">
        <v>12</v>
      </c>
      <c r="B17" s="22">
        <v>73.433161875418847</v>
      </c>
      <c r="C17" s="22">
        <v>74.060353476885084</v>
      </c>
      <c r="D17" s="22">
        <v>71.579054156874022</v>
      </c>
      <c r="E17" s="22">
        <v>71.653766479520172</v>
      </c>
      <c r="F17" s="22">
        <v>69.399828158209559</v>
      </c>
      <c r="G17" s="5" t="s">
        <v>29</v>
      </c>
    </row>
    <row r="18" spans="1:7" ht="21" customHeight="1">
      <c r="A18" s="5" t="s">
        <v>13</v>
      </c>
      <c r="B18" s="22">
        <v>2.3459912540863797</v>
      </c>
      <c r="C18" s="22">
        <v>2.3603662330735724</v>
      </c>
      <c r="D18" s="22">
        <v>-1.9637812051317678</v>
      </c>
      <c r="E18" s="22">
        <v>1.5206453441678083</v>
      </c>
      <c r="F18" s="22">
        <v>-1.8020952702270361</v>
      </c>
      <c r="G18" s="5" t="s">
        <v>30</v>
      </c>
    </row>
    <row r="19" spans="1:7" ht="21" customHeight="1">
      <c r="A19" s="5" t="s">
        <v>14</v>
      </c>
      <c r="B19" s="22">
        <v>73.667284611434596</v>
      </c>
      <c r="C19" s="22">
        <v>74.462109713325276</v>
      </c>
      <c r="D19" s="22">
        <v>71.939620918790055</v>
      </c>
      <c r="E19" s="22">
        <v>72.391515469804389</v>
      </c>
      <c r="F19" s="22">
        <v>70.13323905330796</v>
      </c>
      <c r="G19" s="5" t="s">
        <v>31</v>
      </c>
    </row>
    <row r="20" spans="1:7" ht="21" customHeight="1">
      <c r="A20" s="5" t="s">
        <v>15</v>
      </c>
      <c r="B20" s="5">
        <v>305</v>
      </c>
      <c r="C20" s="5">
        <v>320</v>
      </c>
      <c r="D20" s="5">
        <v>320</v>
      </c>
      <c r="E20" s="5">
        <v>325</v>
      </c>
      <c r="F20" s="5">
        <v>325</v>
      </c>
      <c r="G20" s="5" t="s">
        <v>32</v>
      </c>
    </row>
    <row r="21" spans="1:7" ht="21" customHeight="1">
      <c r="A21" s="5" t="s">
        <v>16</v>
      </c>
      <c r="B21" s="5" t="s">
        <v>212</v>
      </c>
      <c r="C21" s="22">
        <v>96.24492557510149</v>
      </c>
      <c r="D21" s="22">
        <v>96.204232448773936</v>
      </c>
      <c r="E21" s="22">
        <v>95.376121463077979</v>
      </c>
      <c r="F21" s="22">
        <v>95.882763433356601</v>
      </c>
      <c r="G21" s="5" t="s">
        <v>33</v>
      </c>
    </row>
    <row r="22" spans="1:7" ht="21" customHeight="1">
      <c r="A22" s="5" t="s">
        <v>84</v>
      </c>
      <c r="B22" s="5"/>
      <c r="C22" s="5"/>
      <c r="D22" s="5"/>
      <c r="E22" s="5"/>
      <c r="F22" s="5"/>
      <c r="G22" s="5" t="s">
        <v>85</v>
      </c>
    </row>
    <row r="23" spans="1:7" ht="21" customHeight="1">
      <c r="A23" s="5" t="s">
        <v>17</v>
      </c>
      <c r="B23" s="22">
        <v>17.492877492877493</v>
      </c>
      <c r="C23" s="22">
        <v>20.869074492099323</v>
      </c>
      <c r="D23" s="22">
        <v>15.246011754827876</v>
      </c>
      <c r="E23" s="22">
        <v>14.994970662196144</v>
      </c>
      <c r="F23" s="22">
        <v>11.121495327102803</v>
      </c>
      <c r="G23" s="5" t="s">
        <v>34</v>
      </c>
    </row>
    <row r="24" spans="1:7" ht="21" customHeight="1">
      <c r="A24" s="5" t="s">
        <v>18</v>
      </c>
      <c r="B24" s="22">
        <v>15.971469329529244</v>
      </c>
      <c r="C24" s="22">
        <v>70.067073170731703</v>
      </c>
      <c r="D24" s="22">
        <v>14.605830164765527</v>
      </c>
      <c r="E24" s="22">
        <v>27.374753451676529</v>
      </c>
      <c r="F24" s="22">
        <v>19.775747508305649</v>
      </c>
      <c r="G24" s="5" t="s">
        <v>35</v>
      </c>
    </row>
    <row r="25" spans="1:7" ht="21" customHeight="1">
      <c r="A25" s="5" t="s">
        <v>19</v>
      </c>
      <c r="B25" s="22">
        <v>66.56947789710064</v>
      </c>
      <c r="C25" s="22">
        <v>68.057776062627482</v>
      </c>
      <c r="D25" s="22">
        <v>67.88674937779524</v>
      </c>
      <c r="E25" s="22">
        <v>71.782963298595377</v>
      </c>
      <c r="F25" s="22">
        <v>68.029987981915639</v>
      </c>
      <c r="G25" s="5" t="s">
        <v>36</v>
      </c>
    </row>
    <row r="26" spans="1:7" ht="21" customHeight="1">
      <c r="A26" s="5"/>
      <c r="B26" s="5"/>
      <c r="C26" s="5"/>
      <c r="D26" s="5"/>
      <c r="E26" s="5"/>
      <c r="F26" s="5"/>
      <c r="G26" s="5"/>
    </row>
    <row r="27" spans="1:7" ht="21" customHeight="1">
      <c r="A27" s="5"/>
      <c r="B27" s="5"/>
      <c r="C27" s="5"/>
      <c r="D27" s="5"/>
      <c r="E27" s="5"/>
      <c r="F27" s="5"/>
      <c r="G27" s="5"/>
    </row>
    <row r="28" spans="1:7" ht="24" customHeight="1">
      <c r="A28" s="39" t="s">
        <v>5</v>
      </c>
      <c r="B28" s="39"/>
      <c r="C28" s="39"/>
      <c r="D28" s="39"/>
      <c r="E28" s="39"/>
      <c r="F28" s="39"/>
      <c r="G28" s="39"/>
    </row>
    <row r="29" spans="1:7" ht="24" customHeight="1">
      <c r="A29" s="39" t="s">
        <v>7</v>
      </c>
      <c r="B29" s="39"/>
      <c r="C29" s="39"/>
      <c r="D29" s="39"/>
      <c r="E29" s="39"/>
      <c r="F29" s="39"/>
      <c r="G29" s="39"/>
    </row>
    <row r="30" spans="1:7" ht="4.5" customHeight="1"/>
    <row r="31" spans="1:7" ht="21" customHeight="1">
      <c r="A31" s="40" t="s">
        <v>1</v>
      </c>
      <c r="B31" s="2">
        <v>2560</v>
      </c>
      <c r="C31" s="2">
        <v>2561</v>
      </c>
      <c r="D31" s="2">
        <v>2562</v>
      </c>
      <c r="E31" s="2">
        <v>2563</v>
      </c>
      <c r="F31" s="2">
        <v>2564</v>
      </c>
      <c r="G31" s="40" t="s">
        <v>4</v>
      </c>
    </row>
    <row r="32" spans="1:7" ht="21" customHeight="1">
      <c r="A32" s="40"/>
      <c r="B32" s="3" t="s">
        <v>67</v>
      </c>
      <c r="C32" s="3" t="s">
        <v>68</v>
      </c>
      <c r="D32" s="3" t="s">
        <v>87</v>
      </c>
      <c r="E32" s="3" t="s">
        <v>94</v>
      </c>
      <c r="F32" s="3" t="s">
        <v>107</v>
      </c>
      <c r="G32" s="40"/>
    </row>
    <row r="33" spans="1:7" ht="21" customHeight="1">
      <c r="A33" s="5" t="s">
        <v>25</v>
      </c>
      <c r="B33" s="5">
        <v>27797</v>
      </c>
      <c r="C33" s="5" t="s">
        <v>212</v>
      </c>
      <c r="D33" s="5">
        <v>24174</v>
      </c>
      <c r="E33" s="5" t="s">
        <v>212</v>
      </c>
      <c r="F33" s="5">
        <v>29917</v>
      </c>
      <c r="G33" s="5" t="s">
        <v>213</v>
      </c>
    </row>
    <row r="34" spans="1:7" ht="21" customHeight="1">
      <c r="A34" s="5" t="s">
        <v>24</v>
      </c>
      <c r="B34" s="5">
        <v>20405</v>
      </c>
      <c r="C34" s="5">
        <v>20199</v>
      </c>
      <c r="D34" s="5">
        <v>18884</v>
      </c>
      <c r="E34" s="5">
        <v>19563</v>
      </c>
      <c r="F34" s="5">
        <v>19796</v>
      </c>
      <c r="G34" s="5" t="s">
        <v>214</v>
      </c>
    </row>
    <row r="35" spans="1:7" ht="21" customHeight="1">
      <c r="A35" s="6" t="s">
        <v>90</v>
      </c>
      <c r="B35" s="22">
        <v>22.277267928205962</v>
      </c>
      <c r="C35" s="22">
        <v>-9.33</v>
      </c>
      <c r="D35" s="22">
        <v>6.8664078333699603</v>
      </c>
      <c r="E35" s="22">
        <v>3.6193305152519137</v>
      </c>
      <c r="F35" s="22" t="s">
        <v>212</v>
      </c>
      <c r="G35" s="6" t="s">
        <v>55</v>
      </c>
    </row>
    <row r="36" spans="1:7" ht="21" customHeight="1">
      <c r="A36" s="6" t="s">
        <v>91</v>
      </c>
      <c r="B36" s="5">
        <v>45168</v>
      </c>
      <c r="C36" s="5">
        <v>40953</v>
      </c>
      <c r="D36" s="5">
        <v>43765</v>
      </c>
      <c r="E36" s="5">
        <v>45349</v>
      </c>
      <c r="F36" s="5" t="s">
        <v>212</v>
      </c>
      <c r="G36" s="6" t="s">
        <v>57</v>
      </c>
    </row>
    <row r="37" spans="1:7" ht="21" customHeight="1">
      <c r="A37" s="5" t="s">
        <v>23</v>
      </c>
      <c r="B37" s="22">
        <v>58.851791415395532</v>
      </c>
      <c r="C37" s="22">
        <v>58.866434905995035</v>
      </c>
      <c r="D37" s="22">
        <v>58.844810216388794</v>
      </c>
      <c r="E37" s="22">
        <v>58.843448031216745</v>
      </c>
      <c r="F37" s="5"/>
      <c r="G37" s="6" t="s">
        <v>37</v>
      </c>
    </row>
    <row r="38" spans="1:7" ht="21" customHeight="1">
      <c r="A38" s="5" t="s">
        <v>80</v>
      </c>
      <c r="B38" s="22">
        <v>0.55771488724239848</v>
      </c>
      <c r="C38" s="22">
        <v>0.80827805570374545</v>
      </c>
      <c r="D38" s="22">
        <v>0.50124812780828754</v>
      </c>
      <c r="E38" s="22">
        <v>-5.2656678456463858E-2</v>
      </c>
      <c r="F38" s="22">
        <v>-0.31014224793487011</v>
      </c>
      <c r="G38" s="5" t="s">
        <v>78</v>
      </c>
    </row>
    <row r="39" spans="1:7" ht="21" customHeight="1">
      <c r="A39" s="5" t="s">
        <v>81</v>
      </c>
      <c r="B39" s="5"/>
      <c r="C39" s="5"/>
      <c r="D39" s="5"/>
      <c r="E39" s="5"/>
      <c r="F39" s="5"/>
      <c r="G39" s="5" t="s">
        <v>79</v>
      </c>
    </row>
    <row r="40" spans="1:7" ht="21" customHeight="1">
      <c r="A40" s="5" t="s">
        <v>22</v>
      </c>
      <c r="B40" s="22">
        <v>19.450936432567339</v>
      </c>
      <c r="C40" s="22">
        <v>15.266718306222566</v>
      </c>
      <c r="D40" s="22">
        <v>15.266718306222566</v>
      </c>
      <c r="E40" s="22">
        <v>11.64506751961423</v>
      </c>
      <c r="F40" s="22">
        <v>18.578916715200933</v>
      </c>
      <c r="G40" s="5" t="s">
        <v>38</v>
      </c>
    </row>
    <row r="41" spans="1:7" ht="21" customHeight="1">
      <c r="A41" s="5" t="s">
        <v>58</v>
      </c>
      <c r="B41" s="22">
        <v>65.326085807045189</v>
      </c>
      <c r="C41" s="22">
        <v>72.736380067131421</v>
      </c>
      <c r="D41" s="22">
        <v>72.736380067131421</v>
      </c>
      <c r="E41" s="22">
        <v>85.110685501511782</v>
      </c>
      <c r="F41" s="22">
        <v>88.924480683362461</v>
      </c>
      <c r="G41" s="5" t="s">
        <v>39</v>
      </c>
    </row>
    <row r="42" spans="1:7" ht="21" customHeight="1">
      <c r="A42" s="5" t="s">
        <v>21</v>
      </c>
      <c r="B42" s="22">
        <v>3.5712397288522753</v>
      </c>
      <c r="C42" s="22">
        <v>3.1025045184611413</v>
      </c>
      <c r="D42" s="22">
        <v>3.1025045184611413</v>
      </c>
      <c r="E42" s="22">
        <v>0.81859633089958095</v>
      </c>
      <c r="F42" s="22">
        <v>97.913026596777328</v>
      </c>
      <c r="G42" s="5" t="s">
        <v>40</v>
      </c>
    </row>
    <row r="43" spans="1:7" ht="21" customHeight="1">
      <c r="A43" s="5" t="s">
        <v>61</v>
      </c>
      <c r="B43" s="22">
        <v>26.923348335398078</v>
      </c>
      <c r="C43" s="22">
        <v>21.603535781703911</v>
      </c>
      <c r="D43" s="22">
        <v>20.690795585448331</v>
      </c>
      <c r="E43" s="22">
        <v>21.725425590334982</v>
      </c>
      <c r="F43" s="22" t="s">
        <v>212</v>
      </c>
      <c r="G43" s="5" t="s">
        <v>64</v>
      </c>
    </row>
    <row r="44" spans="1:7" ht="21" customHeight="1">
      <c r="A44" s="5" t="s">
        <v>60</v>
      </c>
      <c r="B44" s="5"/>
      <c r="C44" s="5"/>
      <c r="D44" s="5"/>
      <c r="E44" s="5"/>
      <c r="F44" s="5"/>
      <c r="G44" s="5" t="s">
        <v>63</v>
      </c>
    </row>
    <row r="45" spans="1:7" ht="21" customHeight="1">
      <c r="A45" s="5" t="s">
        <v>59</v>
      </c>
      <c r="B45" s="22">
        <v>47.89474509557936</v>
      </c>
      <c r="C45" s="22">
        <v>61.910467556640704</v>
      </c>
      <c r="D45" s="22">
        <v>69.060978781910748</v>
      </c>
      <c r="E45" s="22">
        <v>77.810726706937587</v>
      </c>
      <c r="F45" s="22">
        <v>83.305521294348111</v>
      </c>
      <c r="G45" s="5" t="s">
        <v>65</v>
      </c>
    </row>
    <row r="46" spans="1:7" ht="21.75">
      <c r="A46" s="5" t="s">
        <v>60</v>
      </c>
      <c r="B46" s="5"/>
      <c r="C46" s="5"/>
      <c r="D46" s="5"/>
      <c r="E46" s="5"/>
      <c r="F46" s="5"/>
      <c r="G46" s="5" t="s">
        <v>63</v>
      </c>
    </row>
    <row r="47" spans="1:7">
      <c r="A47" s="5" t="s">
        <v>66</v>
      </c>
      <c r="B47" s="5">
        <v>82.696921701767323</v>
      </c>
      <c r="C47" s="5" t="s">
        <v>212</v>
      </c>
      <c r="D47" s="5" t="s">
        <v>212</v>
      </c>
      <c r="E47" s="5">
        <v>93.424858136555002</v>
      </c>
      <c r="F47" s="5">
        <v>93.629833853297541</v>
      </c>
      <c r="G47" s="5" t="s">
        <v>62</v>
      </c>
    </row>
    <row r="48" spans="1:7" ht="21.75">
      <c r="A48" s="5" t="s">
        <v>60</v>
      </c>
      <c r="B48" s="5"/>
      <c r="C48" s="5"/>
      <c r="D48" s="5"/>
      <c r="E48" s="5"/>
      <c r="F48" s="5"/>
      <c r="G48" s="5" t="s">
        <v>46</v>
      </c>
    </row>
    <row r="49" spans="1:7" ht="21.75">
      <c r="A49" s="5" t="s">
        <v>75</v>
      </c>
      <c r="B49" s="5">
        <v>10.850863812125297</v>
      </c>
      <c r="C49" s="5">
        <v>-44.865801766298603</v>
      </c>
      <c r="D49" s="5">
        <v>2.1670766051085275</v>
      </c>
      <c r="E49" s="5">
        <v>-58.447995381898806</v>
      </c>
      <c r="F49" s="5" t="s">
        <v>212</v>
      </c>
      <c r="G49" s="5" t="s">
        <v>76</v>
      </c>
    </row>
    <row r="50" spans="1:7" ht="21.75">
      <c r="A50" s="5" t="s">
        <v>72</v>
      </c>
      <c r="B50" s="22">
        <v>6.2119168068179604</v>
      </c>
      <c r="C50" s="22">
        <v>-0.49505794729698233</v>
      </c>
      <c r="D50" s="22">
        <v>4.619619896014437</v>
      </c>
      <c r="E50" s="22">
        <v>-44.946908394607654</v>
      </c>
      <c r="F50" s="5" t="s">
        <v>212</v>
      </c>
      <c r="G50" s="5" t="s">
        <v>47</v>
      </c>
    </row>
    <row r="51" spans="1:7">
      <c r="A51" s="5" t="s">
        <v>73</v>
      </c>
      <c r="B51" s="22">
        <v>3.6975389371061707</v>
      </c>
      <c r="C51" s="22">
        <v>-1.8435347792739722</v>
      </c>
      <c r="D51" s="22">
        <v>4.6698217702144795</v>
      </c>
      <c r="E51" s="22">
        <v>-69.295298785157144</v>
      </c>
      <c r="F51" s="5" t="s">
        <v>212</v>
      </c>
      <c r="G51" s="5" t="s">
        <v>42</v>
      </c>
    </row>
    <row r="52" spans="1:7" ht="21.75">
      <c r="A52" s="5" t="s">
        <v>45</v>
      </c>
      <c r="B52" s="5"/>
      <c r="C52" s="5"/>
      <c r="D52" s="5"/>
      <c r="E52" s="5"/>
      <c r="F52" s="5"/>
      <c r="G52" s="5" t="s">
        <v>48</v>
      </c>
    </row>
    <row r="53" spans="1:7" ht="21.75">
      <c r="A53" s="5" t="s">
        <v>74</v>
      </c>
      <c r="B53" s="22">
        <v>14.970645792563602</v>
      </c>
      <c r="C53" s="22">
        <v>6.6382978723404253</v>
      </c>
      <c r="D53" s="22">
        <v>4.4692737430167595</v>
      </c>
      <c r="E53" s="22">
        <v>3.437738731856379</v>
      </c>
      <c r="F53" s="22">
        <v>3.3973412112259971</v>
      </c>
      <c r="G53" s="6" t="s">
        <v>49</v>
      </c>
    </row>
    <row r="54" spans="1:7" ht="21.75">
      <c r="A54" s="16" t="s">
        <v>92</v>
      </c>
      <c r="B54" s="54">
        <v>31.939666548421425</v>
      </c>
      <c r="C54" s="54">
        <v>31.791245122383824</v>
      </c>
      <c r="D54" s="54">
        <v>31.787612628591699</v>
      </c>
      <c r="E54" s="54">
        <v>31.886314295849591</v>
      </c>
      <c r="F54" s="54">
        <v>31.344267455840605</v>
      </c>
      <c r="G54" s="17" t="s">
        <v>93</v>
      </c>
    </row>
    <row r="55" spans="1:7" ht="24" customHeight="1">
      <c r="A55" s="39" t="s">
        <v>5</v>
      </c>
      <c r="B55" s="39"/>
      <c r="C55" s="39"/>
      <c r="D55" s="39"/>
      <c r="E55" s="39"/>
      <c r="F55" s="39"/>
      <c r="G55" s="39"/>
    </row>
    <row r="56" spans="1:7" ht="24" customHeight="1">
      <c r="A56" s="39" t="s">
        <v>7</v>
      </c>
      <c r="B56" s="39"/>
      <c r="C56" s="39"/>
      <c r="D56" s="39"/>
      <c r="E56" s="39"/>
      <c r="F56" s="39"/>
      <c r="G56" s="39"/>
    </row>
    <row r="57" spans="1:7" ht="4.5" customHeight="1"/>
    <row r="58" spans="1:7" ht="21" customHeight="1">
      <c r="A58" s="33" t="s">
        <v>1</v>
      </c>
      <c r="B58" s="34"/>
      <c r="C58" s="34"/>
      <c r="D58" s="7"/>
      <c r="E58" s="34" t="s">
        <v>56</v>
      </c>
      <c r="F58" s="34"/>
      <c r="G58" s="37"/>
    </row>
    <row r="59" spans="1:7" ht="21" customHeight="1">
      <c r="A59" s="35"/>
      <c r="B59" s="36"/>
      <c r="C59" s="36"/>
      <c r="D59" s="8"/>
      <c r="E59" s="36"/>
      <c r="F59" s="36"/>
      <c r="G59" s="38"/>
    </row>
    <row r="60" spans="1:7" ht="21.75" customHeight="1">
      <c r="A60" s="45" t="s">
        <v>69</v>
      </c>
      <c r="B60" s="46"/>
      <c r="C60" s="46"/>
      <c r="D60" s="15"/>
      <c r="E60" s="41" t="s">
        <v>71</v>
      </c>
      <c r="F60" s="41"/>
      <c r="G60" s="42"/>
    </row>
    <row r="61" spans="1:7" ht="21.75" customHeight="1">
      <c r="A61" s="19"/>
      <c r="D61" s="9"/>
      <c r="E61" s="43" t="s">
        <v>70</v>
      </c>
      <c r="F61" s="43"/>
      <c r="G61" s="44"/>
    </row>
    <row r="62" spans="1:7" ht="21.75" customHeight="1">
      <c r="A62" s="47" t="s">
        <v>9</v>
      </c>
      <c r="B62" s="43"/>
      <c r="C62" s="43"/>
      <c r="D62" s="9"/>
      <c r="E62" s="43" t="s">
        <v>10</v>
      </c>
      <c r="F62" s="43"/>
      <c r="G62" s="44"/>
    </row>
    <row r="63" spans="1:7" ht="21.75" customHeight="1">
      <c r="A63" s="18" t="s">
        <v>215</v>
      </c>
      <c r="B63" s="11"/>
      <c r="C63" s="11"/>
      <c r="D63" s="9"/>
      <c r="E63" s="11" t="s">
        <v>220</v>
      </c>
      <c r="F63" s="11"/>
      <c r="G63" s="12"/>
    </row>
    <row r="64" spans="1:7" ht="21.75" customHeight="1">
      <c r="A64" s="18" t="s">
        <v>41</v>
      </c>
      <c r="B64" s="11"/>
      <c r="C64" s="11"/>
      <c r="D64" s="9"/>
      <c r="E64" s="11" t="s">
        <v>53</v>
      </c>
      <c r="F64" s="11"/>
      <c r="G64" s="12"/>
    </row>
    <row r="65" spans="1:7" ht="21.75" customHeight="1">
      <c r="A65" s="18" t="s">
        <v>216</v>
      </c>
      <c r="B65" s="11"/>
      <c r="C65" s="11"/>
      <c r="D65" s="9"/>
      <c r="E65" s="11" t="s">
        <v>221</v>
      </c>
      <c r="F65" s="11"/>
      <c r="G65" s="12"/>
    </row>
    <row r="66" spans="1:7" ht="21.75" customHeight="1">
      <c r="A66" s="18" t="s">
        <v>88</v>
      </c>
      <c r="B66" s="11"/>
      <c r="C66" s="11"/>
      <c r="D66" s="9"/>
      <c r="E66" s="11" t="s">
        <v>89</v>
      </c>
      <c r="F66" s="11"/>
      <c r="G66" s="12"/>
    </row>
    <row r="67" spans="1:7" ht="21.75" customHeight="1">
      <c r="A67" s="13" t="s">
        <v>217</v>
      </c>
      <c r="B67" s="11"/>
      <c r="C67" s="11"/>
      <c r="D67" s="9"/>
      <c r="E67" s="9" t="s">
        <v>222</v>
      </c>
      <c r="F67" s="9"/>
      <c r="G67" s="14"/>
    </row>
    <row r="68" spans="1:7" ht="21.75" customHeight="1">
      <c r="A68" s="19"/>
      <c r="B68" s="9"/>
      <c r="C68" s="9"/>
      <c r="D68" s="9"/>
      <c r="E68" s="9" t="s">
        <v>54</v>
      </c>
      <c r="F68" s="9"/>
      <c r="G68" s="14"/>
    </row>
    <row r="69" spans="1:7" ht="21.75" customHeight="1">
      <c r="A69" s="13" t="s">
        <v>99</v>
      </c>
      <c r="B69" s="9"/>
      <c r="C69" s="9"/>
      <c r="D69" s="9"/>
      <c r="E69" s="9" t="s">
        <v>100</v>
      </c>
      <c r="F69" s="9"/>
      <c r="G69" s="14"/>
    </row>
    <row r="70" spans="1:7" ht="21.75" customHeight="1">
      <c r="A70" s="13" t="s">
        <v>43</v>
      </c>
      <c r="B70" s="9"/>
      <c r="C70" s="9"/>
      <c r="D70" s="9"/>
      <c r="E70" s="9" t="s">
        <v>44</v>
      </c>
      <c r="F70" s="9"/>
      <c r="G70" s="14"/>
    </row>
    <row r="71" spans="1:7" ht="21.75" customHeight="1">
      <c r="A71" s="13" t="s">
        <v>218</v>
      </c>
      <c r="B71" s="9"/>
      <c r="C71" s="9"/>
      <c r="D71" s="9"/>
      <c r="E71" s="9" t="s">
        <v>223</v>
      </c>
      <c r="F71" s="9"/>
      <c r="G71" s="14"/>
    </row>
    <row r="72" spans="1:7" ht="21.75" customHeight="1">
      <c r="A72" s="13" t="s">
        <v>50</v>
      </c>
      <c r="B72" s="9"/>
      <c r="C72" s="9"/>
      <c r="D72" s="9"/>
      <c r="E72" s="9" t="s">
        <v>224</v>
      </c>
      <c r="F72" s="9"/>
      <c r="G72" s="14"/>
    </row>
    <row r="73" spans="1:7" ht="21.75" customHeight="1">
      <c r="A73" s="19"/>
      <c r="B73" s="9"/>
      <c r="C73" s="9"/>
      <c r="D73" s="9"/>
      <c r="E73" s="9" t="s">
        <v>101</v>
      </c>
      <c r="F73" s="9"/>
      <c r="G73" s="14"/>
    </row>
    <row r="74" spans="1:7" ht="21.75" customHeight="1">
      <c r="A74" s="13" t="s">
        <v>51</v>
      </c>
      <c r="B74" s="9"/>
      <c r="C74" s="9"/>
      <c r="D74" s="9"/>
      <c r="E74" s="9" t="s">
        <v>52</v>
      </c>
      <c r="F74" s="9"/>
      <c r="G74" s="14"/>
    </row>
    <row r="75" spans="1:7" ht="21.75" customHeight="1">
      <c r="A75" s="13" t="s">
        <v>219</v>
      </c>
      <c r="B75" s="9"/>
      <c r="C75" s="9"/>
      <c r="D75" s="9"/>
      <c r="E75" s="9" t="s">
        <v>225</v>
      </c>
      <c r="F75" s="9"/>
      <c r="G75" s="14"/>
    </row>
    <row r="76" spans="1:7">
      <c r="A76" s="13"/>
      <c r="B76" s="9"/>
      <c r="C76" s="9"/>
      <c r="D76" s="9"/>
      <c r="E76" s="9"/>
      <c r="F76" s="9"/>
      <c r="G76" s="14"/>
    </row>
    <row r="77" spans="1:7">
      <c r="A77" s="48"/>
      <c r="B77" s="49"/>
      <c r="C77" s="49"/>
      <c r="D77" s="9"/>
      <c r="E77" s="49"/>
      <c r="F77" s="49"/>
      <c r="G77" s="52"/>
    </row>
    <row r="78" spans="1:7">
      <c r="A78" s="48"/>
      <c r="B78" s="49"/>
      <c r="C78" s="49"/>
      <c r="D78" s="9"/>
      <c r="E78" s="49"/>
      <c r="F78" s="49"/>
      <c r="G78" s="52"/>
    </row>
    <row r="79" spans="1:7">
      <c r="A79" s="48"/>
      <c r="B79" s="49"/>
      <c r="C79" s="49"/>
      <c r="D79" s="9"/>
      <c r="E79" s="49"/>
      <c r="F79" s="49"/>
      <c r="G79" s="52"/>
    </row>
    <row r="80" spans="1:7">
      <c r="A80" s="48"/>
      <c r="B80" s="49"/>
      <c r="C80" s="49"/>
      <c r="D80" s="9"/>
      <c r="E80" s="49"/>
      <c r="F80" s="49"/>
      <c r="G80" s="52"/>
    </row>
    <row r="81" spans="1:7">
      <c r="A81" s="50"/>
      <c r="B81" s="51"/>
      <c r="C81" s="51"/>
      <c r="D81" s="10"/>
      <c r="E81" s="51"/>
      <c r="F81" s="51"/>
      <c r="G81" s="53"/>
    </row>
  </sheetData>
  <mergeCells count="27">
    <mergeCell ref="E80:G80"/>
    <mergeCell ref="E81:G81"/>
    <mergeCell ref="E77:G77"/>
    <mergeCell ref="E78:G78"/>
    <mergeCell ref="E79:G79"/>
    <mergeCell ref="A78:C78"/>
    <mergeCell ref="A79:C79"/>
    <mergeCell ref="A77:C77"/>
    <mergeCell ref="A80:C80"/>
    <mergeCell ref="A81:C81"/>
    <mergeCell ref="E60:G60"/>
    <mergeCell ref="E61:G61"/>
    <mergeCell ref="A60:C60"/>
    <mergeCell ref="A62:C62"/>
    <mergeCell ref="E62:G62"/>
    <mergeCell ref="A58:C59"/>
    <mergeCell ref="E58:G59"/>
    <mergeCell ref="A1:G1"/>
    <mergeCell ref="A2:G2"/>
    <mergeCell ref="A55:G55"/>
    <mergeCell ref="A56:G56"/>
    <mergeCell ref="A4:A5"/>
    <mergeCell ref="G4:G5"/>
    <mergeCell ref="A28:G28"/>
    <mergeCell ref="A29:G29"/>
    <mergeCell ref="A31:A32"/>
    <mergeCell ref="G31:G32"/>
  </mergeCells>
  <phoneticPr fontId="0" type="noConversion"/>
  <printOptions horizont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7D59B-10AA-495A-83BE-009F4079CD44}">
  <dimension ref="A1:G535"/>
  <sheetViews>
    <sheetView topLeftCell="A434" workbookViewId="0">
      <selection activeCell="D455" sqref="D455"/>
    </sheetView>
  </sheetViews>
  <sheetFormatPr defaultRowHeight="21.75"/>
  <cols>
    <col min="1" max="1" width="23.42578125" bestFit="1" customWidth="1"/>
    <col min="2" max="4" width="14.140625" bestFit="1" customWidth="1"/>
    <col min="7" max="7" width="12.28515625" bestFit="1" customWidth="1"/>
  </cols>
  <sheetData>
    <row r="1" spans="1:6">
      <c r="A1" s="24" t="s">
        <v>109</v>
      </c>
      <c r="B1" s="25">
        <v>1192</v>
      </c>
      <c r="C1" s="25">
        <v>1158</v>
      </c>
      <c r="D1" s="25">
        <v>2350</v>
      </c>
    </row>
    <row r="2" spans="1:6">
      <c r="A2" s="24" t="s">
        <v>110</v>
      </c>
      <c r="B2" s="25">
        <v>1211</v>
      </c>
      <c r="C2" s="25">
        <v>1180</v>
      </c>
      <c r="D2" s="25">
        <v>2391</v>
      </c>
      <c r="F2" s="23" t="e">
        <f>#REF!+D62+D105</f>
        <v>#REF!</v>
      </c>
    </row>
    <row r="3" spans="1:6">
      <c r="A3" s="24" t="s">
        <v>111</v>
      </c>
      <c r="B3" s="25">
        <v>1417</v>
      </c>
      <c r="C3" s="25">
        <v>1263</v>
      </c>
      <c r="D3" s="25">
        <v>2680</v>
      </c>
    </row>
    <row r="4" spans="1:6">
      <c r="A4" s="24" t="s">
        <v>112</v>
      </c>
      <c r="B4" s="25">
        <v>1495</v>
      </c>
      <c r="C4" s="25">
        <v>1489</v>
      </c>
      <c r="D4" s="25">
        <v>2984</v>
      </c>
    </row>
    <row r="5" spans="1:6">
      <c r="A5" s="24" t="s">
        <v>113</v>
      </c>
      <c r="B5" s="25">
        <v>1500</v>
      </c>
      <c r="C5" s="25">
        <v>1396</v>
      </c>
      <c r="D5" s="25">
        <v>2896</v>
      </c>
    </row>
    <row r="6" spans="1:6">
      <c r="A6" s="24" t="s">
        <v>114</v>
      </c>
      <c r="B6" s="25">
        <v>1559</v>
      </c>
      <c r="C6" s="25">
        <v>1449</v>
      </c>
      <c r="D6" s="25">
        <v>3008</v>
      </c>
    </row>
    <row r="7" spans="1:6">
      <c r="A7" s="24" t="s">
        <v>115</v>
      </c>
      <c r="B7" s="25">
        <v>1373</v>
      </c>
      <c r="C7" s="25">
        <v>1371</v>
      </c>
      <c r="D7" s="25">
        <v>2744</v>
      </c>
    </row>
    <row r="8" spans="1:6">
      <c r="A8" s="24" t="s">
        <v>116</v>
      </c>
      <c r="B8" s="25">
        <v>1360</v>
      </c>
      <c r="C8" s="25">
        <v>1226</v>
      </c>
      <c r="D8" s="25">
        <v>2586</v>
      </c>
    </row>
    <row r="9" spans="1:6">
      <c r="A9" s="24" t="s">
        <v>117</v>
      </c>
      <c r="B9" s="25">
        <v>1356</v>
      </c>
      <c r="C9" s="25">
        <v>1282</v>
      </c>
      <c r="D9" s="25">
        <v>2638</v>
      </c>
    </row>
    <row r="10" spans="1:6">
      <c r="A10" s="24" t="s">
        <v>118</v>
      </c>
      <c r="B10" s="25">
        <v>1449</v>
      </c>
      <c r="C10" s="25">
        <v>1315</v>
      </c>
      <c r="D10" s="25">
        <v>2764</v>
      </c>
    </row>
    <row r="11" spans="1:6">
      <c r="A11" s="24" t="s">
        <v>119</v>
      </c>
      <c r="B11" s="25">
        <v>1430</v>
      </c>
      <c r="C11" s="25">
        <v>1365</v>
      </c>
      <c r="D11" s="25">
        <v>2795</v>
      </c>
    </row>
    <row r="12" spans="1:6">
      <c r="A12" s="24" t="s">
        <v>120</v>
      </c>
      <c r="B12" s="25">
        <v>1441</v>
      </c>
      <c r="C12" s="25">
        <v>1287</v>
      </c>
      <c r="D12" s="25">
        <v>2728</v>
      </c>
    </row>
    <row r="13" spans="1:6">
      <c r="A13" s="24" t="s">
        <v>121</v>
      </c>
      <c r="B13" s="25">
        <v>1433</v>
      </c>
      <c r="C13" s="25">
        <v>1330</v>
      </c>
      <c r="D13" s="25">
        <v>2763</v>
      </c>
    </row>
    <row r="14" spans="1:6">
      <c r="A14" s="24" t="s">
        <v>122</v>
      </c>
      <c r="B14" s="25">
        <v>1541</v>
      </c>
      <c r="C14" s="25">
        <v>1454</v>
      </c>
      <c r="D14" s="25">
        <v>2995</v>
      </c>
    </row>
    <row r="15" spans="1:6">
      <c r="A15" s="24" t="s">
        <v>123</v>
      </c>
      <c r="B15" s="25">
        <v>1430</v>
      </c>
      <c r="C15" s="25">
        <v>1414</v>
      </c>
      <c r="D15" s="25">
        <v>2844</v>
      </c>
    </row>
    <row r="16" spans="1:6">
      <c r="A16" s="24" t="s">
        <v>124</v>
      </c>
      <c r="B16" s="25">
        <v>1526</v>
      </c>
      <c r="C16" s="25">
        <v>1381</v>
      </c>
      <c r="D16" s="25">
        <v>2907</v>
      </c>
    </row>
    <row r="17" spans="1:4">
      <c r="A17" s="24" t="s">
        <v>125</v>
      </c>
      <c r="B17" s="25">
        <v>1509</v>
      </c>
      <c r="C17" s="25">
        <v>1319</v>
      </c>
      <c r="D17" s="25">
        <v>2828</v>
      </c>
    </row>
    <row r="18" spans="1:4">
      <c r="A18" s="24" t="s">
        <v>126</v>
      </c>
      <c r="B18" s="25">
        <v>1669</v>
      </c>
      <c r="C18" s="25">
        <v>1503</v>
      </c>
      <c r="D18" s="25">
        <v>3172</v>
      </c>
    </row>
    <row r="19" spans="1:4">
      <c r="A19" s="24" t="s">
        <v>127</v>
      </c>
      <c r="B19" s="25">
        <v>1586</v>
      </c>
      <c r="C19" s="25">
        <v>1476</v>
      </c>
      <c r="D19" s="25">
        <v>3062</v>
      </c>
    </row>
    <row r="20" spans="1:4">
      <c r="A20" s="24" t="s">
        <v>128</v>
      </c>
      <c r="B20" s="25">
        <v>1498</v>
      </c>
      <c r="C20" s="25">
        <v>1436</v>
      </c>
      <c r="D20" s="25">
        <v>2934</v>
      </c>
    </row>
    <row r="21" spans="1:4">
      <c r="A21" s="24" t="s">
        <v>129</v>
      </c>
      <c r="B21" s="25">
        <v>1731</v>
      </c>
      <c r="C21" s="25">
        <v>1545</v>
      </c>
      <c r="D21" s="25">
        <v>3276</v>
      </c>
    </row>
    <row r="22" spans="1:4">
      <c r="A22" s="24" t="s">
        <v>130</v>
      </c>
      <c r="B22" s="25">
        <v>1669</v>
      </c>
      <c r="C22" s="25">
        <v>1626</v>
      </c>
      <c r="D22" s="25">
        <v>3295</v>
      </c>
    </row>
    <row r="23" spans="1:4">
      <c r="A23" s="24"/>
      <c r="B23" s="25"/>
      <c r="C23" s="25"/>
      <c r="D23" s="25">
        <f>SUM(D4:D22)</f>
        <v>55219</v>
      </c>
    </row>
    <row r="24" spans="1:4">
      <c r="A24" s="24" t="s">
        <v>131</v>
      </c>
      <c r="B24" s="25">
        <v>1646</v>
      </c>
      <c r="C24" s="25">
        <v>1717</v>
      </c>
      <c r="D24" s="25">
        <v>3363</v>
      </c>
    </row>
    <row r="25" spans="1:4">
      <c r="A25" s="24" t="s">
        <v>132</v>
      </c>
      <c r="B25" s="25">
        <v>1616</v>
      </c>
      <c r="C25" s="25">
        <v>1608</v>
      </c>
      <c r="D25" s="25">
        <v>3224</v>
      </c>
    </row>
    <row r="26" spans="1:4">
      <c r="A26" s="24" t="s">
        <v>133</v>
      </c>
      <c r="B26" s="25">
        <v>1635</v>
      </c>
      <c r="C26" s="25">
        <v>1585</v>
      </c>
      <c r="D26" s="25">
        <v>3220</v>
      </c>
    </row>
    <row r="27" spans="1:4">
      <c r="A27" s="24" t="s">
        <v>134</v>
      </c>
      <c r="B27" s="25">
        <v>1690</v>
      </c>
      <c r="C27" s="25">
        <v>1678</v>
      </c>
      <c r="D27" s="25">
        <v>3368</v>
      </c>
    </row>
    <row r="28" spans="1:4">
      <c r="A28" s="24" t="s">
        <v>135</v>
      </c>
      <c r="B28" s="25">
        <v>1660</v>
      </c>
      <c r="C28" s="25">
        <v>1641</v>
      </c>
      <c r="D28" s="25">
        <v>3301</v>
      </c>
    </row>
    <row r="29" spans="1:4">
      <c r="A29" s="24" t="s">
        <v>136</v>
      </c>
      <c r="B29" s="25">
        <v>1638</v>
      </c>
      <c r="C29" s="25">
        <v>1629</v>
      </c>
      <c r="D29" s="25">
        <v>3267</v>
      </c>
    </row>
    <row r="30" spans="1:4">
      <c r="A30" s="24" t="s">
        <v>137</v>
      </c>
      <c r="B30" s="25">
        <v>1640</v>
      </c>
      <c r="C30" s="25">
        <v>1585</v>
      </c>
      <c r="D30" s="25">
        <v>3225</v>
      </c>
    </row>
    <row r="31" spans="1:4">
      <c r="A31" s="24" t="s">
        <v>138</v>
      </c>
      <c r="B31" s="25">
        <v>1651</v>
      </c>
      <c r="C31" s="25">
        <v>1635</v>
      </c>
      <c r="D31" s="25">
        <v>3286</v>
      </c>
    </row>
    <row r="32" spans="1:4">
      <c r="A32" s="24" t="s">
        <v>139</v>
      </c>
      <c r="B32" s="25">
        <v>1659</v>
      </c>
      <c r="C32" s="25">
        <v>1624</v>
      </c>
      <c r="D32" s="25">
        <v>3283</v>
      </c>
    </row>
    <row r="33" spans="1:4">
      <c r="A33" s="24" t="s">
        <v>140</v>
      </c>
      <c r="B33" s="25">
        <v>1561</v>
      </c>
      <c r="C33" s="25">
        <v>1611</v>
      </c>
      <c r="D33" s="25">
        <v>3172</v>
      </c>
    </row>
    <row r="34" spans="1:4">
      <c r="A34" s="24" t="s">
        <v>141</v>
      </c>
      <c r="B34" s="25">
        <v>1665</v>
      </c>
      <c r="C34" s="25">
        <v>1586</v>
      </c>
      <c r="D34" s="25">
        <v>3251</v>
      </c>
    </row>
    <row r="35" spans="1:4">
      <c r="A35" s="24" t="s">
        <v>142</v>
      </c>
      <c r="B35" s="25">
        <v>1637</v>
      </c>
      <c r="C35" s="25">
        <v>1575</v>
      </c>
      <c r="D35" s="25">
        <v>3212</v>
      </c>
    </row>
    <row r="36" spans="1:4">
      <c r="A36" s="24" t="s">
        <v>143</v>
      </c>
      <c r="B36" s="25">
        <v>1872</v>
      </c>
      <c r="C36" s="25">
        <v>1858</v>
      </c>
      <c r="D36" s="25">
        <v>3730</v>
      </c>
    </row>
    <row r="37" spans="1:4">
      <c r="A37" s="24" t="s">
        <v>144</v>
      </c>
      <c r="B37" s="25">
        <v>1821</v>
      </c>
      <c r="C37" s="25">
        <v>1743</v>
      </c>
      <c r="D37" s="25">
        <v>3564</v>
      </c>
    </row>
    <row r="38" spans="1:4">
      <c r="A38" s="24" t="s">
        <v>145</v>
      </c>
      <c r="B38" s="25">
        <v>1747</v>
      </c>
      <c r="C38" s="25">
        <v>1706</v>
      </c>
      <c r="D38" s="25">
        <v>3453</v>
      </c>
    </row>
    <row r="39" spans="1:4">
      <c r="A39" s="24" t="s">
        <v>146</v>
      </c>
      <c r="B39" s="25">
        <v>1812</v>
      </c>
      <c r="C39" s="25">
        <v>1776</v>
      </c>
      <c r="D39" s="25">
        <v>3588</v>
      </c>
    </row>
    <row r="40" spans="1:4">
      <c r="A40" s="24" t="s">
        <v>147</v>
      </c>
      <c r="B40" s="25">
        <v>1796</v>
      </c>
      <c r="C40" s="25">
        <v>1753</v>
      </c>
      <c r="D40" s="25">
        <v>3549</v>
      </c>
    </row>
    <row r="41" spans="1:4">
      <c r="A41" s="24" t="s">
        <v>148</v>
      </c>
      <c r="B41" s="25">
        <v>1698</v>
      </c>
      <c r="C41" s="25">
        <v>1698</v>
      </c>
      <c r="D41" s="25">
        <v>3396</v>
      </c>
    </row>
    <row r="42" spans="1:4">
      <c r="A42" s="24" t="s">
        <v>149</v>
      </c>
      <c r="B42" s="25">
        <v>1794</v>
      </c>
      <c r="C42" s="25">
        <v>1729</v>
      </c>
      <c r="D42" s="25">
        <v>3523</v>
      </c>
    </row>
    <row r="43" spans="1:4">
      <c r="A43" s="24" t="s">
        <v>150</v>
      </c>
      <c r="B43" s="25">
        <v>1727</v>
      </c>
      <c r="C43" s="25">
        <v>1834</v>
      </c>
      <c r="D43" s="25">
        <v>3561</v>
      </c>
    </row>
    <row r="44" spans="1:4">
      <c r="A44" s="24" t="s">
        <v>151</v>
      </c>
      <c r="B44" s="25">
        <v>1842</v>
      </c>
      <c r="C44" s="25">
        <v>1788</v>
      </c>
      <c r="D44" s="25">
        <v>3630</v>
      </c>
    </row>
    <row r="45" spans="1:4">
      <c r="A45" s="24" t="s">
        <v>152</v>
      </c>
      <c r="B45" s="25">
        <v>1779</v>
      </c>
      <c r="C45" s="25">
        <v>1814</v>
      </c>
      <c r="D45" s="25">
        <v>3593</v>
      </c>
    </row>
    <row r="46" spans="1:4">
      <c r="A46" s="24" t="s">
        <v>153</v>
      </c>
      <c r="B46" s="25">
        <v>1710</v>
      </c>
      <c r="C46" s="25">
        <v>1807</v>
      </c>
      <c r="D46" s="25">
        <v>3517</v>
      </c>
    </row>
    <row r="47" spans="1:4">
      <c r="A47" s="24" t="s">
        <v>154</v>
      </c>
      <c r="B47" s="25">
        <v>1871</v>
      </c>
      <c r="C47" s="25">
        <v>1814</v>
      </c>
      <c r="D47" s="25">
        <v>3685</v>
      </c>
    </row>
    <row r="48" spans="1:4">
      <c r="A48" s="24" t="s">
        <v>155</v>
      </c>
      <c r="B48" s="25">
        <v>1797</v>
      </c>
      <c r="C48" s="25">
        <v>1833</v>
      </c>
      <c r="D48" s="25">
        <v>3630</v>
      </c>
    </row>
    <row r="49" spans="1:4">
      <c r="A49" s="24" t="s">
        <v>156</v>
      </c>
      <c r="B49" s="25">
        <v>1777</v>
      </c>
      <c r="C49" s="25">
        <v>1864</v>
      </c>
      <c r="D49" s="25">
        <v>3641</v>
      </c>
    </row>
    <row r="50" spans="1:4">
      <c r="A50" s="24" t="s">
        <v>157</v>
      </c>
      <c r="B50" s="25">
        <v>1744</v>
      </c>
      <c r="C50" s="25">
        <v>1807</v>
      </c>
      <c r="D50" s="25">
        <v>3551</v>
      </c>
    </row>
    <row r="51" spans="1:4">
      <c r="A51" s="24" t="s">
        <v>158</v>
      </c>
      <c r="B51" s="25">
        <v>1786</v>
      </c>
      <c r="C51" s="25">
        <v>1899</v>
      </c>
      <c r="D51" s="25">
        <v>3685</v>
      </c>
    </row>
    <row r="52" spans="1:4">
      <c r="A52" s="24" t="s">
        <v>159</v>
      </c>
      <c r="B52" s="25">
        <v>1756</v>
      </c>
      <c r="C52" s="25">
        <v>1838</v>
      </c>
      <c r="D52" s="25">
        <v>3594</v>
      </c>
    </row>
    <row r="53" spans="1:4">
      <c r="A53" s="24" t="s">
        <v>160</v>
      </c>
      <c r="B53" s="25">
        <v>1702</v>
      </c>
      <c r="C53" s="25">
        <v>1794</v>
      </c>
      <c r="D53" s="25">
        <v>3496</v>
      </c>
    </row>
    <row r="54" spans="1:4">
      <c r="A54" s="24" t="s">
        <v>161</v>
      </c>
      <c r="B54" s="25">
        <v>1694</v>
      </c>
      <c r="C54" s="25">
        <v>1839</v>
      </c>
      <c r="D54" s="25">
        <v>3533</v>
      </c>
    </row>
    <row r="55" spans="1:4">
      <c r="A55" s="24" t="s">
        <v>162</v>
      </c>
      <c r="B55" s="25">
        <v>1655</v>
      </c>
      <c r="C55" s="25">
        <v>1741</v>
      </c>
      <c r="D55" s="25">
        <v>3396</v>
      </c>
    </row>
    <row r="56" spans="1:4">
      <c r="A56" s="24" t="s">
        <v>163</v>
      </c>
      <c r="B56" s="25">
        <v>1600</v>
      </c>
      <c r="C56" s="25">
        <v>1746</v>
      </c>
      <c r="D56" s="25">
        <v>3346</v>
      </c>
    </row>
    <row r="57" spans="1:4">
      <c r="A57" s="24" t="s">
        <v>164</v>
      </c>
      <c r="B57" s="25">
        <v>1588</v>
      </c>
      <c r="C57" s="25">
        <v>1693</v>
      </c>
      <c r="D57" s="25">
        <v>3281</v>
      </c>
    </row>
    <row r="58" spans="1:4">
      <c r="A58" s="24" t="s">
        <v>165</v>
      </c>
      <c r="B58" s="25">
        <v>1535</v>
      </c>
      <c r="C58" s="25">
        <v>1638</v>
      </c>
      <c r="D58" s="25">
        <v>3173</v>
      </c>
    </row>
    <row r="59" spans="1:4">
      <c r="A59" s="24" t="s">
        <v>166</v>
      </c>
      <c r="B59" s="25">
        <v>1539</v>
      </c>
      <c r="C59" s="25">
        <v>1621</v>
      </c>
      <c r="D59" s="25">
        <v>3160</v>
      </c>
    </row>
    <row r="60" spans="1:4">
      <c r="A60" s="24" t="s">
        <v>167</v>
      </c>
      <c r="B60" s="25">
        <v>1408</v>
      </c>
      <c r="C60" s="25">
        <v>1545</v>
      </c>
      <c r="D60" s="25">
        <v>2953</v>
      </c>
    </row>
    <row r="61" spans="1:4">
      <c r="A61" s="24" t="s">
        <v>168</v>
      </c>
      <c r="B61" s="25">
        <v>1399</v>
      </c>
      <c r="C61" s="25">
        <v>1448</v>
      </c>
      <c r="D61" s="25">
        <v>2847</v>
      </c>
    </row>
    <row r="62" spans="1:4" s="29" customFormat="1">
      <c r="A62" s="27"/>
      <c r="B62" s="28">
        <f>SUM(B16:B61)</f>
        <v>75335</v>
      </c>
      <c r="C62" s="28">
        <v>75387</v>
      </c>
      <c r="D62" s="28">
        <v>150722</v>
      </c>
    </row>
    <row r="63" spans="1:4">
      <c r="A63" s="24" t="s">
        <v>169</v>
      </c>
      <c r="B63" s="25">
        <v>1161</v>
      </c>
      <c r="C63" s="25">
        <v>1264</v>
      </c>
      <c r="D63" s="25">
        <v>2425</v>
      </c>
    </row>
    <row r="64" spans="1:4">
      <c r="A64" s="24" t="s">
        <v>170</v>
      </c>
      <c r="B64" s="25">
        <v>1127</v>
      </c>
      <c r="C64" s="25">
        <v>1288</v>
      </c>
      <c r="D64" s="25">
        <v>2415</v>
      </c>
    </row>
    <row r="65" spans="1:4">
      <c r="A65" s="24" t="s">
        <v>171</v>
      </c>
      <c r="B65" s="25">
        <v>1069</v>
      </c>
      <c r="C65" s="25">
        <v>1186</v>
      </c>
      <c r="D65" s="25">
        <v>2255</v>
      </c>
    </row>
    <row r="66" spans="1:4">
      <c r="A66" s="24" t="s">
        <v>172</v>
      </c>
      <c r="B66" s="24">
        <v>969</v>
      </c>
      <c r="C66" s="25">
        <v>1139</v>
      </c>
      <c r="D66" s="25">
        <v>2108</v>
      </c>
    </row>
    <row r="67" spans="1:4">
      <c r="A67" s="24" t="s">
        <v>173</v>
      </c>
      <c r="B67" s="25">
        <v>1029</v>
      </c>
      <c r="C67" s="25">
        <v>1098</v>
      </c>
      <c r="D67" s="25">
        <v>2127</v>
      </c>
    </row>
    <row r="68" spans="1:4">
      <c r="A68" s="24" t="s">
        <v>174</v>
      </c>
      <c r="B68" s="24">
        <v>956</v>
      </c>
      <c r="C68" s="25">
        <v>1124</v>
      </c>
      <c r="D68" s="25">
        <v>2080</v>
      </c>
    </row>
    <row r="69" spans="1:4">
      <c r="A69" s="24" t="s">
        <v>175</v>
      </c>
      <c r="B69" s="24">
        <v>954</v>
      </c>
      <c r="C69" s="24">
        <v>984</v>
      </c>
      <c r="D69" s="25">
        <v>1938</v>
      </c>
    </row>
    <row r="70" spans="1:4">
      <c r="A70" s="24" t="s">
        <v>176</v>
      </c>
      <c r="B70" s="24">
        <v>843</v>
      </c>
      <c r="C70" s="25">
        <v>1018</v>
      </c>
      <c r="D70" s="25">
        <v>1861</v>
      </c>
    </row>
    <row r="71" spans="1:4">
      <c r="A71" s="24" t="s">
        <v>177</v>
      </c>
      <c r="B71" s="24">
        <v>820</v>
      </c>
      <c r="C71" s="24">
        <v>902</v>
      </c>
      <c r="D71" s="25">
        <v>1722</v>
      </c>
    </row>
    <row r="72" spans="1:4">
      <c r="A72" s="24" t="s">
        <v>178</v>
      </c>
      <c r="B72" s="24">
        <v>715</v>
      </c>
      <c r="C72" s="24">
        <v>824</v>
      </c>
      <c r="D72" s="25">
        <v>1539</v>
      </c>
    </row>
    <row r="73" spans="1:4">
      <c r="A73" s="24" t="s">
        <v>179</v>
      </c>
      <c r="B73" s="24">
        <v>680</v>
      </c>
      <c r="C73" s="24">
        <v>710</v>
      </c>
      <c r="D73" s="25">
        <v>1390</v>
      </c>
    </row>
    <row r="74" spans="1:4">
      <c r="A74" s="24" t="s">
        <v>180</v>
      </c>
      <c r="B74" s="24">
        <v>663</v>
      </c>
      <c r="C74" s="24">
        <v>688</v>
      </c>
      <c r="D74" s="25">
        <v>1351</v>
      </c>
    </row>
    <row r="75" spans="1:4">
      <c r="A75" s="24" t="s">
        <v>181</v>
      </c>
      <c r="B75" s="24">
        <v>521</v>
      </c>
      <c r="C75" s="24">
        <v>624</v>
      </c>
      <c r="D75" s="25">
        <v>1145</v>
      </c>
    </row>
    <row r="76" spans="1:4">
      <c r="A76" s="24" t="s">
        <v>182</v>
      </c>
      <c r="B76" s="24">
        <v>572</v>
      </c>
      <c r="C76" s="24">
        <v>632</v>
      </c>
      <c r="D76" s="25">
        <v>1204</v>
      </c>
    </row>
    <row r="77" spans="1:4">
      <c r="A77" s="24" t="s">
        <v>183</v>
      </c>
      <c r="B77" s="24">
        <v>545</v>
      </c>
      <c r="C77" s="24">
        <v>569</v>
      </c>
      <c r="D77" s="25">
        <v>1114</v>
      </c>
    </row>
    <row r="78" spans="1:4">
      <c r="A78" s="24" t="s">
        <v>184</v>
      </c>
      <c r="B78" s="24">
        <v>544</v>
      </c>
      <c r="C78" s="24">
        <v>627</v>
      </c>
      <c r="D78" s="25">
        <v>1171</v>
      </c>
    </row>
    <row r="79" spans="1:4">
      <c r="A79" s="24" t="s">
        <v>185</v>
      </c>
      <c r="B79" s="24">
        <v>504</v>
      </c>
      <c r="C79" s="24">
        <v>565</v>
      </c>
      <c r="D79" s="25">
        <v>1069</v>
      </c>
    </row>
    <row r="80" spans="1:4">
      <c r="A80" s="24" t="s">
        <v>186</v>
      </c>
      <c r="B80" s="24">
        <v>441</v>
      </c>
      <c r="C80" s="24">
        <v>499</v>
      </c>
      <c r="D80" s="24">
        <v>940</v>
      </c>
    </row>
    <row r="81" spans="1:4">
      <c r="A81" s="24" t="s">
        <v>187</v>
      </c>
      <c r="B81" s="24">
        <v>441</v>
      </c>
      <c r="C81" s="24">
        <v>497</v>
      </c>
      <c r="D81" s="24">
        <v>938</v>
      </c>
    </row>
    <row r="82" spans="1:4">
      <c r="A82" s="24" t="s">
        <v>188</v>
      </c>
      <c r="B82" s="24">
        <v>417</v>
      </c>
      <c r="C82" s="24">
        <v>461</v>
      </c>
      <c r="D82" s="24">
        <v>878</v>
      </c>
    </row>
    <row r="83" spans="1:4">
      <c r="A83" s="24" t="s">
        <v>189</v>
      </c>
      <c r="B83" s="24">
        <v>409</v>
      </c>
      <c r="C83" s="24">
        <v>487</v>
      </c>
      <c r="D83" s="24">
        <v>896</v>
      </c>
    </row>
    <row r="84" spans="1:4">
      <c r="A84" s="24" t="s">
        <v>190</v>
      </c>
      <c r="B84" s="24">
        <v>345</v>
      </c>
      <c r="C84" s="24">
        <v>391</v>
      </c>
      <c r="D84" s="24">
        <v>736</v>
      </c>
    </row>
    <row r="85" spans="1:4">
      <c r="A85" s="24" t="s">
        <v>191</v>
      </c>
      <c r="B85" s="24">
        <v>246</v>
      </c>
      <c r="C85" s="24">
        <v>345</v>
      </c>
      <c r="D85" s="24">
        <v>591</v>
      </c>
    </row>
    <row r="86" spans="1:4">
      <c r="A86" s="24" t="s">
        <v>192</v>
      </c>
      <c r="B86" s="24">
        <v>251</v>
      </c>
      <c r="C86" s="24">
        <v>340</v>
      </c>
      <c r="D86" s="24">
        <v>591</v>
      </c>
    </row>
    <row r="87" spans="1:4">
      <c r="A87" s="24" t="s">
        <v>193</v>
      </c>
      <c r="B87" s="24">
        <v>204</v>
      </c>
      <c r="C87" s="24">
        <v>314</v>
      </c>
      <c r="D87" s="24">
        <v>518</v>
      </c>
    </row>
    <row r="88" spans="1:4">
      <c r="A88" s="24" t="s">
        <v>194</v>
      </c>
      <c r="B88" s="24">
        <v>201</v>
      </c>
      <c r="C88" s="24">
        <v>279</v>
      </c>
      <c r="D88" s="24">
        <v>480</v>
      </c>
    </row>
    <row r="89" spans="1:4">
      <c r="A89" s="24" t="s">
        <v>195</v>
      </c>
      <c r="B89" s="24">
        <v>185</v>
      </c>
      <c r="C89" s="24">
        <v>222</v>
      </c>
      <c r="D89" s="24">
        <v>407</v>
      </c>
    </row>
    <row r="90" spans="1:4">
      <c r="A90" s="24" t="s">
        <v>196</v>
      </c>
      <c r="B90" s="24">
        <v>130</v>
      </c>
      <c r="C90" s="24">
        <v>181</v>
      </c>
      <c r="D90" s="24">
        <v>311</v>
      </c>
    </row>
    <row r="91" spans="1:4">
      <c r="A91" s="24" t="s">
        <v>197</v>
      </c>
      <c r="B91" s="24">
        <v>135</v>
      </c>
      <c r="C91" s="24">
        <v>166</v>
      </c>
      <c r="D91" s="24">
        <v>301</v>
      </c>
    </row>
    <row r="92" spans="1:4">
      <c r="A92" s="24" t="s">
        <v>198</v>
      </c>
      <c r="B92" s="24">
        <v>95</v>
      </c>
      <c r="C92" s="24">
        <v>142</v>
      </c>
      <c r="D92" s="24">
        <v>237</v>
      </c>
    </row>
    <row r="93" spans="1:4">
      <c r="A93" s="24" t="s">
        <v>199</v>
      </c>
      <c r="B93" s="24">
        <v>79</v>
      </c>
      <c r="C93" s="24">
        <v>131</v>
      </c>
      <c r="D93" s="24">
        <v>210</v>
      </c>
    </row>
    <row r="94" spans="1:4">
      <c r="A94" s="24" t="s">
        <v>200</v>
      </c>
      <c r="B94" s="24">
        <v>67</v>
      </c>
      <c r="C94" s="24">
        <v>96</v>
      </c>
      <c r="D94" s="24">
        <v>163</v>
      </c>
    </row>
    <row r="95" spans="1:4">
      <c r="A95" s="24" t="s">
        <v>201</v>
      </c>
      <c r="B95" s="24">
        <v>60</v>
      </c>
      <c r="C95" s="24">
        <v>74</v>
      </c>
      <c r="D95" s="24">
        <v>134</v>
      </c>
    </row>
    <row r="96" spans="1:4">
      <c r="A96" s="24" t="s">
        <v>202</v>
      </c>
      <c r="B96" s="24">
        <v>45</v>
      </c>
      <c r="C96" s="24">
        <v>55</v>
      </c>
      <c r="D96" s="24">
        <v>100</v>
      </c>
    </row>
    <row r="97" spans="1:4">
      <c r="A97" s="24" t="s">
        <v>203</v>
      </c>
      <c r="B97" s="24">
        <v>49</v>
      </c>
      <c r="C97" s="24">
        <v>54</v>
      </c>
      <c r="D97" s="24">
        <v>103</v>
      </c>
    </row>
    <row r="98" spans="1:4">
      <c r="A98" s="24" t="s">
        <v>204</v>
      </c>
      <c r="B98" s="24">
        <v>30</v>
      </c>
      <c r="C98" s="24">
        <v>37</v>
      </c>
      <c r="D98" s="24">
        <v>67</v>
      </c>
    </row>
    <row r="99" spans="1:4">
      <c r="A99" s="24" t="s">
        <v>205</v>
      </c>
      <c r="B99" s="24">
        <v>40</v>
      </c>
      <c r="C99" s="24">
        <v>39</v>
      </c>
      <c r="D99" s="24">
        <v>79</v>
      </c>
    </row>
    <row r="100" spans="1:4">
      <c r="A100" s="24" t="s">
        <v>206</v>
      </c>
      <c r="B100" s="24">
        <v>15</v>
      </c>
      <c r="C100" s="24">
        <v>22</v>
      </c>
      <c r="D100" s="24">
        <v>37</v>
      </c>
    </row>
    <row r="101" spans="1:4">
      <c r="A101" s="24" t="s">
        <v>207</v>
      </c>
      <c r="B101" s="24">
        <v>16</v>
      </c>
      <c r="C101" s="24">
        <v>22</v>
      </c>
      <c r="D101" s="24">
        <v>38</v>
      </c>
    </row>
    <row r="102" spans="1:4">
      <c r="A102" s="24" t="s">
        <v>208</v>
      </c>
      <c r="B102" s="24">
        <v>16</v>
      </c>
      <c r="C102" s="24">
        <v>12</v>
      </c>
      <c r="D102" s="24">
        <v>28</v>
      </c>
    </row>
    <row r="103" spans="1:4">
      <c r="A103" s="26" t="s">
        <v>209</v>
      </c>
      <c r="B103" s="26">
        <v>11</v>
      </c>
      <c r="C103" s="26">
        <v>14</v>
      </c>
      <c r="D103" s="26">
        <v>25</v>
      </c>
    </row>
    <row r="104" spans="1:4">
      <c r="A104" s="24" t="s">
        <v>210</v>
      </c>
      <c r="B104" s="24">
        <v>18</v>
      </c>
      <c r="C104" s="24">
        <v>21</v>
      </c>
      <c r="D104" s="24">
        <v>39</v>
      </c>
    </row>
    <row r="105" spans="1:4" s="29" customFormat="1">
      <c r="B105" s="30">
        <f>SUM(B63:B104)</f>
        <v>17618</v>
      </c>
      <c r="C105" s="30">
        <f t="shared" ref="C105:D105" si="0">SUM(C63:C104)</f>
        <v>20143</v>
      </c>
      <c r="D105" s="30">
        <f t="shared" si="0"/>
        <v>37761</v>
      </c>
    </row>
    <row r="106" spans="1:4">
      <c r="B106" s="23" t="e">
        <f>SUM(B105,B62,#REF!)</f>
        <v>#REF!</v>
      </c>
      <c r="C106" s="23" t="e">
        <f>SUM(C105,C62,#REF!)</f>
        <v>#REF!</v>
      </c>
      <c r="D106" s="23" t="e">
        <f>SUM(D105,D62,#REF!)</f>
        <v>#REF!</v>
      </c>
    </row>
    <row r="107" spans="1:4">
      <c r="A107">
        <v>61</v>
      </c>
    </row>
    <row r="108" spans="1:4">
      <c r="B108" s="31">
        <v>114097</v>
      </c>
      <c r="C108" s="31">
        <v>115817</v>
      </c>
      <c r="D108" s="31">
        <v>229914</v>
      </c>
    </row>
    <row r="109" spans="1:4">
      <c r="A109" s="24" t="s">
        <v>109</v>
      </c>
      <c r="B109" s="25">
        <v>1207</v>
      </c>
      <c r="C109" s="25">
        <v>1150</v>
      </c>
      <c r="D109" s="25">
        <v>2357</v>
      </c>
    </row>
    <row r="110" spans="1:4">
      <c r="A110" s="24" t="s">
        <v>110</v>
      </c>
      <c r="B110" s="25">
        <v>1203</v>
      </c>
      <c r="C110" s="25">
        <v>1178</v>
      </c>
      <c r="D110" s="25">
        <v>2381</v>
      </c>
    </row>
    <row r="111" spans="1:4">
      <c r="A111" s="24" t="s">
        <v>111</v>
      </c>
      <c r="B111" s="25">
        <v>1209</v>
      </c>
      <c r="C111" s="25">
        <v>1165</v>
      </c>
      <c r="D111" s="25">
        <v>2374</v>
      </c>
    </row>
    <row r="112" spans="1:4">
      <c r="A112" s="24" t="s">
        <v>112</v>
      </c>
      <c r="B112" s="25">
        <v>1413</v>
      </c>
      <c r="C112" s="25">
        <v>1272</v>
      </c>
      <c r="D112" s="25">
        <v>2685</v>
      </c>
    </row>
    <row r="113" spans="1:4">
      <c r="A113" s="24" t="s">
        <v>113</v>
      </c>
      <c r="B113" s="25">
        <v>1487</v>
      </c>
      <c r="C113" s="25">
        <v>1478</v>
      </c>
      <c r="D113" s="25">
        <v>2965</v>
      </c>
    </row>
    <row r="114" spans="1:4">
      <c r="A114" s="24" t="s">
        <v>114</v>
      </c>
      <c r="B114" s="25">
        <v>1496</v>
      </c>
      <c r="C114" s="25">
        <v>1389</v>
      </c>
      <c r="D114" s="25">
        <v>2885</v>
      </c>
    </row>
    <row r="115" spans="1:4">
      <c r="A115" s="24" t="s">
        <v>115</v>
      </c>
      <c r="B115" s="25">
        <v>1549</v>
      </c>
      <c r="C115" s="25">
        <v>1447</v>
      </c>
      <c r="D115" s="25">
        <v>2996</v>
      </c>
    </row>
    <row r="116" spans="1:4">
      <c r="A116" s="24" t="s">
        <v>116</v>
      </c>
      <c r="B116" s="25">
        <v>1374</v>
      </c>
      <c r="C116" s="25">
        <v>1373</v>
      </c>
      <c r="D116" s="25">
        <v>2747</v>
      </c>
    </row>
    <row r="117" spans="1:4">
      <c r="A117" s="24" t="s">
        <v>117</v>
      </c>
      <c r="B117" s="25">
        <v>1355</v>
      </c>
      <c r="C117" s="25">
        <v>1221</v>
      </c>
      <c r="D117" s="25">
        <v>2576</v>
      </c>
    </row>
    <row r="118" spans="1:4">
      <c r="A118" s="24" t="s">
        <v>118</v>
      </c>
      <c r="B118" s="25">
        <v>1358</v>
      </c>
      <c r="C118" s="25">
        <v>1276</v>
      </c>
      <c r="D118" s="25">
        <v>2634</v>
      </c>
    </row>
    <row r="119" spans="1:4">
      <c r="A119" s="24" t="s">
        <v>119</v>
      </c>
      <c r="B119" s="25">
        <v>1457</v>
      </c>
      <c r="C119" s="25">
        <v>1308</v>
      </c>
      <c r="D119" s="25">
        <v>2765</v>
      </c>
    </row>
    <row r="120" spans="1:4">
      <c r="A120" s="24" t="s">
        <v>120</v>
      </c>
      <c r="B120" s="25">
        <v>1424</v>
      </c>
      <c r="C120" s="25">
        <v>1354</v>
      </c>
      <c r="D120" s="25">
        <v>2778</v>
      </c>
    </row>
    <row r="121" spans="1:4">
      <c r="A121" s="24" t="s">
        <v>121</v>
      </c>
      <c r="B121" s="25">
        <v>1439</v>
      </c>
      <c r="C121" s="25">
        <v>1286</v>
      </c>
      <c r="D121" s="25">
        <v>2725</v>
      </c>
    </row>
    <row r="122" spans="1:4">
      <c r="A122" s="24" t="s">
        <v>122</v>
      </c>
      <c r="B122" s="25">
        <v>1423</v>
      </c>
      <c r="C122" s="25">
        <v>1333</v>
      </c>
      <c r="D122" s="25">
        <v>2756</v>
      </c>
    </row>
    <row r="123" spans="1:4">
      <c r="A123" s="24" t="s">
        <v>123</v>
      </c>
      <c r="B123" s="25">
        <v>1544</v>
      </c>
      <c r="C123" s="25">
        <v>1449</v>
      </c>
      <c r="D123" s="25">
        <v>2993</v>
      </c>
    </row>
    <row r="124" spans="1:4">
      <c r="A124" s="24" t="s">
        <v>124</v>
      </c>
      <c r="B124" s="25">
        <v>1432</v>
      </c>
      <c r="C124" s="25">
        <v>1419</v>
      </c>
      <c r="D124" s="25">
        <v>2851</v>
      </c>
    </row>
    <row r="125" spans="1:4">
      <c r="A125" s="24" t="s">
        <v>125</v>
      </c>
      <c r="B125" s="25">
        <v>1530</v>
      </c>
      <c r="C125" s="25">
        <v>1374</v>
      </c>
      <c r="D125" s="25">
        <v>2904</v>
      </c>
    </row>
    <row r="126" spans="1:4">
      <c r="A126" s="24" t="s">
        <v>126</v>
      </c>
      <c r="B126" s="25">
        <v>1510</v>
      </c>
      <c r="C126" s="25">
        <v>1327</v>
      </c>
      <c r="D126" s="25">
        <v>2837</v>
      </c>
    </row>
    <row r="127" spans="1:4">
      <c r="A127" s="24" t="s">
        <v>127</v>
      </c>
      <c r="B127" s="25">
        <v>1660</v>
      </c>
      <c r="C127" s="25">
        <v>1486</v>
      </c>
      <c r="D127" s="25">
        <v>3146</v>
      </c>
    </row>
    <row r="128" spans="1:4">
      <c r="A128" s="24" t="s">
        <v>128</v>
      </c>
      <c r="B128" s="25">
        <v>1580</v>
      </c>
      <c r="C128" s="25">
        <v>1442</v>
      </c>
      <c r="D128" s="25">
        <v>3022</v>
      </c>
    </row>
    <row r="129" spans="1:4">
      <c r="A129" s="24" t="s">
        <v>129</v>
      </c>
      <c r="B129" s="25">
        <v>1507</v>
      </c>
      <c r="C129" s="25">
        <v>1449</v>
      </c>
      <c r="D129" s="25">
        <v>2956</v>
      </c>
    </row>
    <row r="130" spans="1:4">
      <c r="A130" s="24" t="s">
        <v>130</v>
      </c>
      <c r="B130" s="25">
        <v>1651</v>
      </c>
      <c r="C130" s="25">
        <v>1545</v>
      </c>
      <c r="D130" s="25">
        <v>3196</v>
      </c>
    </row>
    <row r="131" spans="1:4">
      <c r="A131" s="24"/>
      <c r="B131" s="25"/>
      <c r="C131" s="25"/>
      <c r="D131" s="25">
        <f>SUM(D112:D130)</f>
        <v>54417</v>
      </c>
    </row>
    <row r="132" spans="1:4">
      <c r="A132" s="24" t="s">
        <v>131</v>
      </c>
      <c r="B132" s="25">
        <v>1592</v>
      </c>
      <c r="C132" s="25">
        <v>1637</v>
      </c>
      <c r="D132" s="25">
        <v>3229</v>
      </c>
    </row>
    <row r="133" spans="1:4">
      <c r="A133" s="24" t="s">
        <v>132</v>
      </c>
      <c r="B133" s="25">
        <v>1716</v>
      </c>
      <c r="C133" s="25">
        <v>1749</v>
      </c>
      <c r="D133" s="25">
        <v>3465</v>
      </c>
    </row>
    <row r="134" spans="1:4">
      <c r="A134" s="24" t="s">
        <v>133</v>
      </c>
      <c r="B134" s="25">
        <v>1655</v>
      </c>
      <c r="C134" s="25">
        <v>1602</v>
      </c>
      <c r="D134" s="25">
        <v>3257</v>
      </c>
    </row>
    <row r="135" spans="1:4">
      <c r="A135" s="24" t="s">
        <v>134</v>
      </c>
      <c r="B135" s="25">
        <v>1627</v>
      </c>
      <c r="C135" s="25">
        <v>1582</v>
      </c>
      <c r="D135" s="25">
        <v>3209</v>
      </c>
    </row>
    <row r="136" spans="1:4">
      <c r="A136" s="24" t="s">
        <v>135</v>
      </c>
      <c r="B136" s="25">
        <v>1686</v>
      </c>
      <c r="C136" s="25">
        <v>1682</v>
      </c>
      <c r="D136" s="25">
        <v>3368</v>
      </c>
    </row>
    <row r="137" spans="1:4">
      <c r="A137" s="24" t="s">
        <v>136</v>
      </c>
      <c r="B137" s="25">
        <v>1657</v>
      </c>
      <c r="C137" s="25">
        <v>1627</v>
      </c>
      <c r="D137" s="25">
        <v>3284</v>
      </c>
    </row>
    <row r="138" spans="1:4">
      <c r="A138" s="24" t="s">
        <v>137</v>
      </c>
      <c r="B138" s="25">
        <v>1618</v>
      </c>
      <c r="C138" s="25">
        <v>1605</v>
      </c>
      <c r="D138" s="25">
        <v>3223</v>
      </c>
    </row>
    <row r="139" spans="1:4">
      <c r="A139" s="24" t="s">
        <v>138</v>
      </c>
      <c r="B139" s="25">
        <v>1623</v>
      </c>
      <c r="C139" s="25">
        <v>1578</v>
      </c>
      <c r="D139" s="25">
        <v>3201</v>
      </c>
    </row>
    <row r="140" spans="1:4">
      <c r="A140" s="24" t="s">
        <v>139</v>
      </c>
      <c r="B140" s="25">
        <v>1629</v>
      </c>
      <c r="C140" s="25">
        <v>1612</v>
      </c>
      <c r="D140" s="25">
        <v>3241</v>
      </c>
    </row>
    <row r="141" spans="1:4">
      <c r="A141" s="24" t="s">
        <v>140</v>
      </c>
      <c r="B141" s="25">
        <v>1640</v>
      </c>
      <c r="C141" s="25">
        <v>1592</v>
      </c>
      <c r="D141" s="25">
        <v>3232</v>
      </c>
    </row>
    <row r="142" spans="1:4">
      <c r="A142" s="24" t="s">
        <v>141</v>
      </c>
      <c r="B142" s="25">
        <v>1548</v>
      </c>
      <c r="C142" s="25">
        <v>1595</v>
      </c>
      <c r="D142" s="25">
        <v>3143</v>
      </c>
    </row>
    <row r="143" spans="1:4">
      <c r="A143" s="24" t="s">
        <v>142</v>
      </c>
      <c r="B143" s="25">
        <v>1648</v>
      </c>
      <c r="C143" s="25">
        <v>1564</v>
      </c>
      <c r="D143" s="25">
        <v>3212</v>
      </c>
    </row>
    <row r="144" spans="1:4">
      <c r="A144" s="24" t="s">
        <v>143</v>
      </c>
      <c r="B144" s="25">
        <v>1631</v>
      </c>
      <c r="C144" s="25">
        <v>1576</v>
      </c>
      <c r="D144" s="25">
        <v>3207</v>
      </c>
    </row>
    <row r="145" spans="1:4">
      <c r="A145" s="24" t="s">
        <v>144</v>
      </c>
      <c r="B145" s="25">
        <v>1841</v>
      </c>
      <c r="C145" s="25">
        <v>1843</v>
      </c>
      <c r="D145" s="25">
        <v>3684</v>
      </c>
    </row>
    <row r="146" spans="1:4">
      <c r="A146" s="24" t="s">
        <v>145</v>
      </c>
      <c r="B146" s="25">
        <v>1797</v>
      </c>
      <c r="C146" s="25">
        <v>1729</v>
      </c>
      <c r="D146" s="25">
        <v>3526</v>
      </c>
    </row>
    <row r="147" spans="1:4">
      <c r="A147" s="24" t="s">
        <v>146</v>
      </c>
      <c r="B147" s="25">
        <v>1733</v>
      </c>
      <c r="C147" s="25">
        <v>1693</v>
      </c>
      <c r="D147" s="25">
        <v>3426</v>
      </c>
    </row>
    <row r="148" spans="1:4">
      <c r="A148" s="24" t="s">
        <v>147</v>
      </c>
      <c r="B148" s="25">
        <v>1788</v>
      </c>
      <c r="C148" s="25">
        <v>1771</v>
      </c>
      <c r="D148" s="25">
        <v>3559</v>
      </c>
    </row>
    <row r="149" spans="1:4">
      <c r="A149" s="24" t="s">
        <v>148</v>
      </c>
      <c r="B149" s="25">
        <v>1789</v>
      </c>
      <c r="C149" s="25">
        <v>1756</v>
      </c>
      <c r="D149" s="25">
        <v>3545</v>
      </c>
    </row>
    <row r="150" spans="1:4">
      <c r="A150" s="24" t="s">
        <v>149</v>
      </c>
      <c r="B150" s="25">
        <v>1681</v>
      </c>
      <c r="C150" s="25">
        <v>1687</v>
      </c>
      <c r="D150" s="25">
        <v>3368</v>
      </c>
    </row>
    <row r="151" spans="1:4">
      <c r="A151" s="24" t="s">
        <v>150</v>
      </c>
      <c r="B151" s="25">
        <v>1776</v>
      </c>
      <c r="C151" s="25">
        <v>1728</v>
      </c>
      <c r="D151" s="25">
        <v>3504</v>
      </c>
    </row>
    <row r="152" spans="1:4">
      <c r="A152" s="24" t="s">
        <v>151</v>
      </c>
      <c r="B152" s="25">
        <v>1723</v>
      </c>
      <c r="C152" s="25">
        <v>1828</v>
      </c>
      <c r="D152" s="25">
        <v>3551</v>
      </c>
    </row>
    <row r="153" spans="1:4">
      <c r="A153" s="24" t="s">
        <v>152</v>
      </c>
      <c r="B153" s="25">
        <v>1822</v>
      </c>
      <c r="C153" s="25">
        <v>1779</v>
      </c>
      <c r="D153" s="25">
        <v>3601</v>
      </c>
    </row>
    <row r="154" spans="1:4">
      <c r="A154" s="24" t="s">
        <v>153</v>
      </c>
      <c r="B154" s="25">
        <v>1763</v>
      </c>
      <c r="C154" s="25">
        <v>1811</v>
      </c>
      <c r="D154" s="25">
        <v>3574</v>
      </c>
    </row>
    <row r="155" spans="1:4">
      <c r="A155" s="24" t="s">
        <v>154</v>
      </c>
      <c r="B155" s="25">
        <v>1705</v>
      </c>
      <c r="C155" s="25">
        <v>1815</v>
      </c>
      <c r="D155" s="25">
        <v>3520</v>
      </c>
    </row>
    <row r="156" spans="1:4">
      <c r="A156" s="24" t="s">
        <v>155</v>
      </c>
      <c r="B156" s="25">
        <v>1850</v>
      </c>
      <c r="C156" s="25">
        <v>1803</v>
      </c>
      <c r="D156" s="25">
        <v>3653</v>
      </c>
    </row>
    <row r="157" spans="1:4">
      <c r="A157" s="24" t="s">
        <v>156</v>
      </c>
      <c r="B157" s="25">
        <v>1781</v>
      </c>
      <c r="C157" s="25">
        <v>1832</v>
      </c>
      <c r="D157" s="25">
        <v>3613</v>
      </c>
    </row>
    <row r="158" spans="1:4">
      <c r="A158" s="24" t="s">
        <v>157</v>
      </c>
      <c r="B158" s="25">
        <v>1775</v>
      </c>
      <c r="C158" s="25">
        <v>1863</v>
      </c>
      <c r="D158" s="25">
        <v>3638</v>
      </c>
    </row>
    <row r="159" spans="1:4">
      <c r="A159" s="24" t="s">
        <v>158</v>
      </c>
      <c r="B159" s="25">
        <v>1729</v>
      </c>
      <c r="C159" s="25">
        <v>1791</v>
      </c>
      <c r="D159" s="25">
        <v>3520</v>
      </c>
    </row>
    <row r="160" spans="1:4">
      <c r="A160" s="24" t="s">
        <v>159</v>
      </c>
      <c r="B160" s="25">
        <v>1773</v>
      </c>
      <c r="C160" s="25">
        <v>1911</v>
      </c>
      <c r="D160" s="25">
        <v>3684</v>
      </c>
    </row>
    <row r="161" spans="1:7">
      <c r="A161" s="24" t="s">
        <v>160</v>
      </c>
      <c r="B161" s="25">
        <v>1735</v>
      </c>
      <c r="C161" s="25">
        <v>1836</v>
      </c>
      <c r="D161" s="25">
        <v>3571</v>
      </c>
      <c r="G161" s="23" t="e">
        <f>#REF!+D213</f>
        <v>#REF!</v>
      </c>
    </row>
    <row r="162" spans="1:7">
      <c r="A162" s="24" t="s">
        <v>161</v>
      </c>
      <c r="B162" s="25">
        <v>1685</v>
      </c>
      <c r="C162" s="25">
        <v>1779</v>
      </c>
      <c r="D162" s="25">
        <v>3464</v>
      </c>
      <c r="G162" s="28">
        <v>149846</v>
      </c>
    </row>
    <row r="163" spans="1:7">
      <c r="A163" s="24" t="s">
        <v>162</v>
      </c>
      <c r="B163" s="25">
        <v>1674</v>
      </c>
      <c r="C163" s="25">
        <v>1827</v>
      </c>
      <c r="D163" s="25">
        <v>3501</v>
      </c>
    </row>
    <row r="164" spans="1:7">
      <c r="A164" s="24" t="s">
        <v>163</v>
      </c>
      <c r="B164" s="25">
        <v>1647</v>
      </c>
      <c r="C164" s="25">
        <v>1730</v>
      </c>
      <c r="D164" s="25">
        <v>3377</v>
      </c>
    </row>
    <row r="165" spans="1:7">
      <c r="A165" s="24" t="s">
        <v>164</v>
      </c>
      <c r="B165" s="25">
        <v>1581</v>
      </c>
      <c r="C165" s="25">
        <v>1733</v>
      </c>
      <c r="D165" s="25">
        <v>3314</v>
      </c>
    </row>
    <row r="166" spans="1:7">
      <c r="A166" s="24" t="s">
        <v>165</v>
      </c>
      <c r="B166" s="25">
        <v>1584</v>
      </c>
      <c r="C166" s="25">
        <v>1687</v>
      </c>
      <c r="D166" s="25">
        <v>3271</v>
      </c>
    </row>
    <row r="167" spans="1:7">
      <c r="A167" s="24" t="s">
        <v>166</v>
      </c>
      <c r="B167" s="25">
        <v>1513</v>
      </c>
      <c r="C167" s="25">
        <v>1623</v>
      </c>
      <c r="D167" s="25">
        <v>3136</v>
      </c>
    </row>
    <row r="168" spans="1:7">
      <c r="A168" s="24" t="s">
        <v>167</v>
      </c>
      <c r="B168" s="25">
        <v>1521</v>
      </c>
      <c r="C168" s="25">
        <v>1614</v>
      </c>
      <c r="D168" s="25">
        <v>3135</v>
      </c>
    </row>
    <row r="169" spans="1:7">
      <c r="A169" s="24" t="s">
        <v>168</v>
      </c>
      <c r="B169" s="25">
        <v>1389</v>
      </c>
      <c r="C169" s="25">
        <v>1538</v>
      </c>
      <c r="D169" s="25">
        <v>2927</v>
      </c>
    </row>
    <row r="170" spans="1:7" s="29" customFormat="1">
      <c r="A170" s="27"/>
      <c r="B170" s="28">
        <f>SUM(B124:B169)</f>
        <v>74795</v>
      </c>
      <c r="C170" s="28">
        <v>75051</v>
      </c>
      <c r="D170" s="28">
        <v>149846</v>
      </c>
    </row>
    <row r="171" spans="1:7">
      <c r="A171" s="24" t="s">
        <v>169</v>
      </c>
      <c r="B171" s="25">
        <v>1371</v>
      </c>
      <c r="C171" s="25">
        <v>1444</v>
      </c>
      <c r="D171" s="25">
        <v>2815</v>
      </c>
    </row>
    <row r="172" spans="1:7">
      <c r="A172" s="24" t="s">
        <v>170</v>
      </c>
      <c r="B172" s="25">
        <v>1145</v>
      </c>
      <c r="C172" s="25">
        <v>1263</v>
      </c>
      <c r="D172" s="25">
        <v>2408</v>
      </c>
    </row>
    <row r="173" spans="1:7">
      <c r="A173" s="24" t="s">
        <v>171</v>
      </c>
      <c r="B173" s="25">
        <v>1112</v>
      </c>
      <c r="C173" s="25">
        <v>1285</v>
      </c>
      <c r="D173" s="25">
        <v>2397</v>
      </c>
    </row>
    <row r="174" spans="1:7">
      <c r="A174" s="24" t="s">
        <v>172</v>
      </c>
      <c r="B174" s="25">
        <v>1051</v>
      </c>
      <c r="C174" s="25">
        <v>1184</v>
      </c>
      <c r="D174" s="25">
        <v>2235</v>
      </c>
    </row>
    <row r="175" spans="1:7">
      <c r="A175" s="24" t="s">
        <v>173</v>
      </c>
      <c r="B175" s="24">
        <v>937</v>
      </c>
      <c r="C175" s="25">
        <v>1132</v>
      </c>
      <c r="D175" s="25">
        <v>2069</v>
      </c>
    </row>
    <row r="176" spans="1:7">
      <c r="A176" s="24" t="s">
        <v>174</v>
      </c>
      <c r="B176" s="25">
        <v>1006</v>
      </c>
      <c r="C176" s="25">
        <v>1085</v>
      </c>
      <c r="D176" s="25">
        <v>2091</v>
      </c>
    </row>
    <row r="177" spans="1:4">
      <c r="A177" s="24" t="s">
        <v>175</v>
      </c>
      <c r="B177" s="24">
        <v>935</v>
      </c>
      <c r="C177" s="25">
        <v>1116</v>
      </c>
      <c r="D177" s="25">
        <v>2051</v>
      </c>
    </row>
    <row r="178" spans="1:4">
      <c r="A178" s="24" t="s">
        <v>176</v>
      </c>
      <c r="B178" s="24">
        <v>930</v>
      </c>
      <c r="C178" s="24">
        <v>968</v>
      </c>
      <c r="D178" s="25">
        <v>1898</v>
      </c>
    </row>
    <row r="179" spans="1:4">
      <c r="A179" s="24" t="s">
        <v>177</v>
      </c>
      <c r="B179" s="24">
        <v>809</v>
      </c>
      <c r="C179" s="25">
        <v>1009</v>
      </c>
      <c r="D179" s="25">
        <v>1818</v>
      </c>
    </row>
    <row r="180" spans="1:4">
      <c r="A180" s="24" t="s">
        <v>178</v>
      </c>
      <c r="B180" s="24">
        <v>803</v>
      </c>
      <c r="C180" s="24">
        <v>891</v>
      </c>
      <c r="D180" s="25">
        <v>1694</v>
      </c>
    </row>
    <row r="181" spans="1:4">
      <c r="A181" s="24" t="s">
        <v>179</v>
      </c>
      <c r="B181" s="24">
        <v>699</v>
      </c>
      <c r="C181" s="24">
        <v>812</v>
      </c>
      <c r="D181" s="25">
        <v>1511</v>
      </c>
    </row>
    <row r="182" spans="1:4">
      <c r="A182" s="24" t="s">
        <v>180</v>
      </c>
      <c r="B182" s="24">
        <v>667</v>
      </c>
      <c r="C182" s="24">
        <v>702</v>
      </c>
      <c r="D182" s="25">
        <v>1369</v>
      </c>
    </row>
    <row r="183" spans="1:4">
      <c r="A183" s="24" t="s">
        <v>181</v>
      </c>
      <c r="B183" s="24">
        <v>642</v>
      </c>
      <c r="C183" s="24">
        <v>675</v>
      </c>
      <c r="D183" s="25">
        <v>1317</v>
      </c>
    </row>
    <row r="184" spans="1:4">
      <c r="A184" s="24" t="s">
        <v>182</v>
      </c>
      <c r="B184" s="24">
        <v>501</v>
      </c>
      <c r="C184" s="24">
        <v>612</v>
      </c>
      <c r="D184" s="25">
        <v>1113</v>
      </c>
    </row>
    <row r="185" spans="1:4">
      <c r="A185" s="24" t="s">
        <v>183</v>
      </c>
      <c r="B185" s="24">
        <v>554</v>
      </c>
      <c r="C185" s="24">
        <v>616</v>
      </c>
      <c r="D185" s="25">
        <v>1170</v>
      </c>
    </row>
    <row r="186" spans="1:4">
      <c r="A186" s="24" t="s">
        <v>184</v>
      </c>
      <c r="B186" s="24">
        <v>528</v>
      </c>
      <c r="C186" s="24">
        <v>557</v>
      </c>
      <c r="D186" s="25">
        <v>1085</v>
      </c>
    </row>
    <row r="187" spans="1:4">
      <c r="A187" s="24" t="s">
        <v>185</v>
      </c>
      <c r="B187" s="24">
        <v>526</v>
      </c>
      <c r="C187" s="24">
        <v>607</v>
      </c>
      <c r="D187" s="25">
        <v>1133</v>
      </c>
    </row>
    <row r="188" spans="1:4">
      <c r="A188" s="24" t="s">
        <v>186</v>
      </c>
      <c r="B188" s="24">
        <v>478</v>
      </c>
      <c r="C188" s="24">
        <v>545</v>
      </c>
      <c r="D188" s="25">
        <v>1023</v>
      </c>
    </row>
    <row r="189" spans="1:4">
      <c r="A189" s="24" t="s">
        <v>187</v>
      </c>
      <c r="B189" s="24">
        <v>419</v>
      </c>
      <c r="C189" s="24">
        <v>486</v>
      </c>
      <c r="D189" s="24">
        <v>905</v>
      </c>
    </row>
    <row r="190" spans="1:4">
      <c r="A190" s="24" t="s">
        <v>188</v>
      </c>
      <c r="B190" s="24">
        <v>420</v>
      </c>
      <c r="C190" s="24">
        <v>476</v>
      </c>
      <c r="D190" s="24">
        <v>896</v>
      </c>
    </row>
    <row r="191" spans="1:4">
      <c r="A191" s="24" t="s">
        <v>189</v>
      </c>
      <c r="B191" s="24">
        <v>390</v>
      </c>
      <c r="C191" s="24">
        <v>448</v>
      </c>
      <c r="D191" s="24">
        <v>838</v>
      </c>
    </row>
    <row r="192" spans="1:4">
      <c r="A192" s="24" t="s">
        <v>190</v>
      </c>
      <c r="B192" s="24">
        <v>383</v>
      </c>
      <c r="C192" s="24">
        <v>466</v>
      </c>
      <c r="D192" s="24">
        <v>849</v>
      </c>
    </row>
    <row r="193" spans="1:4">
      <c r="A193" s="24" t="s">
        <v>191</v>
      </c>
      <c r="B193" s="24">
        <v>325</v>
      </c>
      <c r="C193" s="24">
        <v>379</v>
      </c>
      <c r="D193" s="24">
        <v>704</v>
      </c>
    </row>
    <row r="194" spans="1:4">
      <c r="A194" s="24" t="s">
        <v>192</v>
      </c>
      <c r="B194" s="24">
        <v>233</v>
      </c>
      <c r="C194" s="24">
        <v>324</v>
      </c>
      <c r="D194" s="24">
        <v>557</v>
      </c>
    </row>
    <row r="195" spans="1:4">
      <c r="A195" s="24" t="s">
        <v>193</v>
      </c>
      <c r="B195" s="24">
        <v>225</v>
      </c>
      <c r="C195" s="24">
        <v>319</v>
      </c>
      <c r="D195" s="24">
        <v>544</v>
      </c>
    </row>
    <row r="196" spans="1:4">
      <c r="A196" s="24" t="s">
        <v>194</v>
      </c>
      <c r="B196" s="24">
        <v>188</v>
      </c>
      <c r="C196" s="24">
        <v>279</v>
      </c>
      <c r="D196" s="24">
        <v>467</v>
      </c>
    </row>
    <row r="197" spans="1:4">
      <c r="A197" s="24" t="s">
        <v>195</v>
      </c>
      <c r="B197" s="24">
        <v>183</v>
      </c>
      <c r="C197" s="24">
        <v>255</v>
      </c>
      <c r="D197" s="24">
        <v>438</v>
      </c>
    </row>
    <row r="198" spans="1:4">
      <c r="A198" s="24" t="s">
        <v>196</v>
      </c>
      <c r="B198" s="24">
        <v>170</v>
      </c>
      <c r="C198" s="24">
        <v>204</v>
      </c>
      <c r="D198" s="24">
        <v>374</v>
      </c>
    </row>
    <row r="199" spans="1:4">
      <c r="A199" s="24" t="s">
        <v>197</v>
      </c>
      <c r="B199" s="24">
        <v>116</v>
      </c>
      <c r="C199" s="24">
        <v>162</v>
      </c>
      <c r="D199" s="24">
        <v>278</v>
      </c>
    </row>
    <row r="200" spans="1:4">
      <c r="A200" s="24" t="s">
        <v>198</v>
      </c>
      <c r="B200" s="24">
        <v>120</v>
      </c>
      <c r="C200" s="24">
        <v>149</v>
      </c>
      <c r="D200" s="24">
        <v>269</v>
      </c>
    </row>
    <row r="201" spans="1:4">
      <c r="A201" s="24" t="s">
        <v>199</v>
      </c>
      <c r="B201" s="24">
        <v>85</v>
      </c>
      <c r="C201" s="24">
        <v>126</v>
      </c>
      <c r="D201" s="24">
        <v>211</v>
      </c>
    </row>
    <row r="202" spans="1:4">
      <c r="A202" s="24" t="s">
        <v>200</v>
      </c>
      <c r="B202" s="24">
        <v>75</v>
      </c>
      <c r="C202" s="24">
        <v>125</v>
      </c>
      <c r="D202" s="24">
        <v>200</v>
      </c>
    </row>
    <row r="203" spans="1:4">
      <c r="A203" s="24" t="s">
        <v>201</v>
      </c>
      <c r="B203" s="24">
        <v>56</v>
      </c>
      <c r="C203" s="24">
        <v>87</v>
      </c>
      <c r="D203" s="24">
        <v>143</v>
      </c>
    </row>
    <row r="204" spans="1:4">
      <c r="A204" s="24" t="s">
        <v>202</v>
      </c>
      <c r="B204" s="24">
        <v>55</v>
      </c>
      <c r="C204" s="24">
        <v>63</v>
      </c>
      <c r="D204" s="24">
        <v>118</v>
      </c>
    </row>
    <row r="205" spans="1:4">
      <c r="A205" s="24" t="s">
        <v>203</v>
      </c>
      <c r="B205" s="24">
        <v>39</v>
      </c>
      <c r="C205" s="24">
        <v>49</v>
      </c>
      <c r="D205" s="24">
        <v>88</v>
      </c>
    </row>
    <row r="206" spans="1:4">
      <c r="A206" s="24" t="s">
        <v>204</v>
      </c>
      <c r="B206" s="24">
        <v>47</v>
      </c>
      <c r="C206" s="24">
        <v>47</v>
      </c>
      <c r="D206" s="24">
        <v>94</v>
      </c>
    </row>
    <row r="207" spans="1:4">
      <c r="A207" s="24" t="s">
        <v>205</v>
      </c>
      <c r="B207" s="24">
        <v>30</v>
      </c>
      <c r="C207" s="24">
        <v>32</v>
      </c>
      <c r="D207" s="24">
        <v>62</v>
      </c>
    </row>
    <row r="208" spans="1:4">
      <c r="A208" s="24" t="s">
        <v>206</v>
      </c>
      <c r="B208" s="24">
        <v>37</v>
      </c>
      <c r="C208" s="24">
        <v>32</v>
      </c>
      <c r="D208" s="24">
        <v>69</v>
      </c>
    </row>
    <row r="209" spans="1:4">
      <c r="A209" s="24" t="s">
        <v>207</v>
      </c>
      <c r="B209" s="24">
        <v>15</v>
      </c>
      <c r="C209" s="24">
        <v>17</v>
      </c>
      <c r="D209" s="24">
        <v>32</v>
      </c>
    </row>
    <row r="210" spans="1:4">
      <c r="A210" s="24" t="s">
        <v>208</v>
      </c>
      <c r="B210" s="24">
        <v>15</v>
      </c>
      <c r="C210" s="24">
        <v>20</v>
      </c>
      <c r="D210" s="24">
        <v>35</v>
      </c>
    </row>
    <row r="211" spans="1:4">
      <c r="A211" s="24" t="s">
        <v>209</v>
      </c>
      <c r="B211" s="24">
        <v>16</v>
      </c>
      <c r="C211" s="24">
        <v>11</v>
      </c>
      <c r="D211" s="24">
        <v>27</v>
      </c>
    </row>
    <row r="212" spans="1:4">
      <c r="A212" s="24" t="s">
        <v>210</v>
      </c>
      <c r="B212" s="24">
        <v>28</v>
      </c>
      <c r="C212" s="24">
        <v>28</v>
      </c>
      <c r="D212" s="24">
        <v>56</v>
      </c>
    </row>
    <row r="213" spans="1:4" s="29" customFormat="1">
      <c r="B213" s="30">
        <f>SUM(B171:B212)</f>
        <v>18364</v>
      </c>
      <c r="C213" s="30">
        <f t="shared" ref="C213:D213" si="1">SUM(C171:C212)</f>
        <v>21087</v>
      </c>
      <c r="D213" s="30">
        <f t="shared" si="1"/>
        <v>39451</v>
      </c>
    </row>
    <row r="214" spans="1:4">
      <c r="B214" s="23">
        <f>SUM(B109:B212)</f>
        <v>188892</v>
      </c>
      <c r="C214" s="23">
        <f>SUM(C109:C212)</f>
        <v>190867</v>
      </c>
      <c r="D214" s="23">
        <f>SUM(D109:D212)</f>
        <v>434176</v>
      </c>
    </row>
    <row r="215" spans="1:4">
      <c r="A215">
        <v>62</v>
      </c>
    </row>
    <row r="216" spans="1:4">
      <c r="A216" s="32" t="s">
        <v>211</v>
      </c>
      <c r="B216" s="31">
        <v>113973</v>
      </c>
      <c r="C216" s="31">
        <v>115985</v>
      </c>
      <c r="D216" s="31">
        <v>229958</v>
      </c>
    </row>
    <row r="217" spans="1:4">
      <c r="A217" s="24" t="s">
        <v>109</v>
      </c>
      <c r="B217" s="25">
        <v>1135</v>
      </c>
      <c r="C217" s="25">
        <v>1083</v>
      </c>
      <c r="D217" s="25">
        <v>2218</v>
      </c>
    </row>
    <row r="218" spans="1:4">
      <c r="A218" s="24" t="s">
        <v>110</v>
      </c>
      <c r="B218" s="25">
        <v>1211</v>
      </c>
      <c r="C218" s="25">
        <v>1162</v>
      </c>
      <c r="D218" s="25">
        <v>2373</v>
      </c>
    </row>
    <row r="219" spans="1:4">
      <c r="A219" s="24" t="s">
        <v>111</v>
      </c>
      <c r="B219" s="25">
        <v>1209</v>
      </c>
      <c r="C219" s="25">
        <v>1175</v>
      </c>
      <c r="D219" s="25">
        <v>2384</v>
      </c>
    </row>
    <row r="220" spans="1:4">
      <c r="A220" s="24" t="s">
        <v>112</v>
      </c>
      <c r="B220" s="25">
        <v>1197</v>
      </c>
      <c r="C220" s="25">
        <v>1166</v>
      </c>
      <c r="D220" s="25">
        <v>2363</v>
      </c>
    </row>
    <row r="221" spans="1:4">
      <c r="A221" s="24" t="s">
        <v>113</v>
      </c>
      <c r="B221" s="25">
        <v>1413</v>
      </c>
      <c r="C221" s="25">
        <v>1265</v>
      </c>
      <c r="D221" s="25">
        <v>2678</v>
      </c>
    </row>
    <row r="222" spans="1:4">
      <c r="A222" s="24" t="s">
        <v>114</v>
      </c>
      <c r="B222" s="25">
        <v>1475</v>
      </c>
      <c r="C222" s="25">
        <v>1473</v>
      </c>
      <c r="D222" s="25">
        <v>2948</v>
      </c>
    </row>
    <row r="223" spans="1:4">
      <c r="A223" s="24" t="s">
        <v>115</v>
      </c>
      <c r="B223" s="25">
        <v>1491</v>
      </c>
      <c r="C223" s="25">
        <v>1389</v>
      </c>
      <c r="D223" s="25">
        <v>2880</v>
      </c>
    </row>
    <row r="224" spans="1:4">
      <c r="A224" s="24" t="s">
        <v>116</v>
      </c>
      <c r="B224" s="25">
        <v>1552</v>
      </c>
      <c r="C224" s="25">
        <v>1457</v>
      </c>
      <c r="D224" s="25">
        <v>3009</v>
      </c>
    </row>
    <row r="225" spans="1:4">
      <c r="A225" s="24" t="s">
        <v>117</v>
      </c>
      <c r="B225" s="25">
        <v>1363</v>
      </c>
      <c r="C225" s="25">
        <v>1377</v>
      </c>
      <c r="D225" s="25">
        <v>2740</v>
      </c>
    </row>
    <row r="226" spans="1:4">
      <c r="A226" s="24" t="s">
        <v>118</v>
      </c>
      <c r="B226" s="25">
        <v>1352</v>
      </c>
      <c r="C226" s="25">
        <v>1228</v>
      </c>
      <c r="D226" s="25">
        <v>2580</v>
      </c>
    </row>
    <row r="227" spans="1:4">
      <c r="A227" s="24" t="s">
        <v>119</v>
      </c>
      <c r="B227" s="25">
        <v>1355</v>
      </c>
      <c r="C227" s="25">
        <v>1277</v>
      </c>
      <c r="D227" s="25">
        <v>2632</v>
      </c>
    </row>
    <row r="228" spans="1:4">
      <c r="A228" s="24" t="s">
        <v>120</v>
      </c>
      <c r="B228" s="25">
        <v>1461</v>
      </c>
      <c r="C228" s="25">
        <v>1310</v>
      </c>
      <c r="D228" s="25">
        <v>2771</v>
      </c>
    </row>
    <row r="229" spans="1:4">
      <c r="A229" s="24" t="s">
        <v>121</v>
      </c>
      <c r="B229" s="25">
        <v>1422</v>
      </c>
      <c r="C229" s="25">
        <v>1357</v>
      </c>
      <c r="D229" s="25">
        <v>2779</v>
      </c>
    </row>
    <row r="230" spans="1:4">
      <c r="A230" s="24" t="s">
        <v>122</v>
      </c>
      <c r="B230" s="25">
        <v>1445</v>
      </c>
      <c r="C230" s="25">
        <v>1279</v>
      </c>
      <c r="D230" s="25">
        <v>2724</v>
      </c>
    </row>
    <row r="231" spans="1:4">
      <c r="A231" s="24" t="s">
        <v>123</v>
      </c>
      <c r="B231" s="25">
        <v>1417</v>
      </c>
      <c r="C231" s="25">
        <v>1339</v>
      </c>
      <c r="D231" s="25">
        <v>2756</v>
      </c>
    </row>
    <row r="232" spans="1:4">
      <c r="A232" s="24" t="s">
        <v>124</v>
      </c>
      <c r="B232" s="25">
        <v>1543</v>
      </c>
      <c r="C232" s="25">
        <v>1448</v>
      </c>
      <c r="D232" s="25">
        <v>2991</v>
      </c>
    </row>
    <row r="233" spans="1:4">
      <c r="A233" s="24" t="s">
        <v>125</v>
      </c>
      <c r="B233" s="25">
        <v>1442</v>
      </c>
      <c r="C233" s="25">
        <v>1417</v>
      </c>
      <c r="D233" s="25">
        <v>2859</v>
      </c>
    </row>
    <row r="234" spans="1:4">
      <c r="A234" s="24" t="s">
        <v>126</v>
      </c>
      <c r="B234" s="25">
        <v>1531</v>
      </c>
      <c r="C234" s="25">
        <v>1370</v>
      </c>
      <c r="D234" s="25">
        <v>2901</v>
      </c>
    </row>
    <row r="235" spans="1:4">
      <c r="A235" s="24" t="s">
        <v>127</v>
      </c>
      <c r="B235" s="25">
        <v>1504</v>
      </c>
      <c r="C235" s="25">
        <v>1307</v>
      </c>
      <c r="D235" s="25">
        <v>2811</v>
      </c>
    </row>
    <row r="236" spans="1:4">
      <c r="A236" s="24" t="s">
        <v>128</v>
      </c>
      <c r="B236" s="25">
        <v>1642</v>
      </c>
      <c r="C236" s="25">
        <v>1447</v>
      </c>
      <c r="D236" s="25">
        <v>3089</v>
      </c>
    </row>
    <row r="237" spans="1:4">
      <c r="A237" s="24" t="s">
        <v>129</v>
      </c>
      <c r="B237" s="25">
        <v>1572</v>
      </c>
      <c r="C237" s="25">
        <v>1452</v>
      </c>
      <c r="D237" s="25">
        <v>3024</v>
      </c>
    </row>
    <row r="238" spans="1:4">
      <c r="A238" s="24" t="s">
        <v>130</v>
      </c>
      <c r="B238" s="25">
        <v>1455</v>
      </c>
      <c r="C238" s="25">
        <v>1449</v>
      </c>
      <c r="D238" s="25">
        <v>2904</v>
      </c>
    </row>
    <row r="239" spans="1:4">
      <c r="A239" s="24"/>
      <c r="B239" s="25"/>
      <c r="C239" s="25"/>
      <c r="D239" s="25">
        <f>SUM(D220:D238)</f>
        <v>53439</v>
      </c>
    </row>
    <row r="240" spans="1:4">
      <c r="A240" s="24" t="s">
        <v>131</v>
      </c>
      <c r="B240" s="25">
        <v>1617</v>
      </c>
      <c r="C240" s="25">
        <v>1539</v>
      </c>
      <c r="D240" s="25">
        <v>3156</v>
      </c>
    </row>
    <row r="241" spans="1:4">
      <c r="A241" s="24" t="s">
        <v>132</v>
      </c>
      <c r="B241" s="25">
        <v>1631</v>
      </c>
      <c r="C241" s="25">
        <v>1654</v>
      </c>
      <c r="D241" s="25">
        <v>3285</v>
      </c>
    </row>
    <row r="242" spans="1:4">
      <c r="A242" s="24" t="s">
        <v>133</v>
      </c>
      <c r="B242" s="25">
        <v>1772</v>
      </c>
      <c r="C242" s="25">
        <v>1760</v>
      </c>
      <c r="D242" s="25">
        <v>3532</v>
      </c>
    </row>
    <row r="243" spans="1:4">
      <c r="A243" s="24" t="s">
        <v>134</v>
      </c>
      <c r="B243" s="25">
        <v>1661</v>
      </c>
      <c r="C243" s="25">
        <v>1594</v>
      </c>
      <c r="D243" s="25">
        <v>3255</v>
      </c>
    </row>
    <row r="244" spans="1:4">
      <c r="A244" s="24" t="s">
        <v>135</v>
      </c>
      <c r="B244" s="25">
        <v>1632</v>
      </c>
      <c r="C244" s="25">
        <v>1559</v>
      </c>
      <c r="D244" s="25">
        <v>3191</v>
      </c>
    </row>
    <row r="245" spans="1:4">
      <c r="A245" s="24" t="s">
        <v>136</v>
      </c>
      <c r="B245" s="25">
        <v>1682</v>
      </c>
      <c r="C245" s="25">
        <v>1665</v>
      </c>
      <c r="D245" s="25">
        <v>3347</v>
      </c>
    </row>
    <row r="246" spans="1:4">
      <c r="A246" s="24" t="s">
        <v>137</v>
      </c>
      <c r="B246" s="25">
        <v>1632</v>
      </c>
      <c r="C246" s="25">
        <v>1601</v>
      </c>
      <c r="D246" s="25">
        <v>3233</v>
      </c>
    </row>
    <row r="247" spans="1:4">
      <c r="A247" s="24" t="s">
        <v>138</v>
      </c>
      <c r="B247" s="25">
        <v>1609</v>
      </c>
      <c r="C247" s="25">
        <v>1586</v>
      </c>
      <c r="D247" s="25">
        <v>3195</v>
      </c>
    </row>
    <row r="248" spans="1:4">
      <c r="A248" s="24" t="s">
        <v>139</v>
      </c>
      <c r="B248" s="25">
        <v>1607</v>
      </c>
      <c r="C248" s="25">
        <v>1563</v>
      </c>
      <c r="D248" s="25">
        <v>3170</v>
      </c>
    </row>
    <row r="249" spans="1:4">
      <c r="A249" s="24" t="s">
        <v>140</v>
      </c>
      <c r="B249" s="25">
        <v>1614</v>
      </c>
      <c r="C249" s="25">
        <v>1604</v>
      </c>
      <c r="D249" s="25">
        <v>3218</v>
      </c>
    </row>
    <row r="250" spans="1:4">
      <c r="A250" s="24" t="s">
        <v>141</v>
      </c>
      <c r="B250" s="25">
        <v>1608</v>
      </c>
      <c r="C250" s="25">
        <v>1569</v>
      </c>
      <c r="D250" s="25">
        <v>3177</v>
      </c>
    </row>
    <row r="251" spans="1:4">
      <c r="A251" s="24" t="s">
        <v>142</v>
      </c>
      <c r="B251" s="25">
        <v>1520</v>
      </c>
      <c r="C251" s="25">
        <v>1571</v>
      </c>
      <c r="D251" s="25">
        <v>3091</v>
      </c>
    </row>
    <row r="252" spans="1:4">
      <c r="A252" s="24" t="s">
        <v>143</v>
      </c>
      <c r="B252" s="25">
        <v>1634</v>
      </c>
      <c r="C252" s="25">
        <v>1570</v>
      </c>
      <c r="D252" s="25">
        <v>3204</v>
      </c>
    </row>
    <row r="253" spans="1:4">
      <c r="A253" s="24" t="s">
        <v>144</v>
      </c>
      <c r="B253" s="25">
        <v>1613</v>
      </c>
      <c r="C253" s="25">
        <v>1560</v>
      </c>
      <c r="D253" s="25">
        <v>3173</v>
      </c>
    </row>
    <row r="254" spans="1:4">
      <c r="A254" s="24" t="s">
        <v>145</v>
      </c>
      <c r="B254" s="25">
        <v>1828</v>
      </c>
      <c r="C254" s="25">
        <v>1830</v>
      </c>
      <c r="D254" s="25">
        <v>3658</v>
      </c>
    </row>
    <row r="255" spans="1:4">
      <c r="A255" s="24" t="s">
        <v>146</v>
      </c>
      <c r="B255" s="25">
        <v>1788</v>
      </c>
      <c r="C255" s="25">
        <v>1717</v>
      </c>
      <c r="D255" s="25">
        <v>3505</v>
      </c>
    </row>
    <row r="256" spans="1:4">
      <c r="A256" s="24" t="s">
        <v>147</v>
      </c>
      <c r="B256" s="25">
        <v>1714</v>
      </c>
      <c r="C256" s="25">
        <v>1686</v>
      </c>
      <c r="D256" s="25">
        <v>3400</v>
      </c>
    </row>
    <row r="257" spans="1:4">
      <c r="A257" s="24" t="s">
        <v>148</v>
      </c>
      <c r="B257" s="25">
        <v>1768</v>
      </c>
      <c r="C257" s="25">
        <v>1765</v>
      </c>
      <c r="D257" s="25">
        <v>3533</v>
      </c>
    </row>
    <row r="258" spans="1:4">
      <c r="A258" s="24" t="s">
        <v>149</v>
      </c>
      <c r="B258" s="25">
        <v>1780</v>
      </c>
      <c r="C258" s="25">
        <v>1758</v>
      </c>
      <c r="D258" s="25">
        <v>3538</v>
      </c>
    </row>
    <row r="259" spans="1:4">
      <c r="A259" s="24" t="s">
        <v>150</v>
      </c>
      <c r="B259" s="25">
        <v>1664</v>
      </c>
      <c r="C259" s="25">
        <v>1678</v>
      </c>
      <c r="D259" s="25">
        <v>3342</v>
      </c>
    </row>
    <row r="260" spans="1:4">
      <c r="A260" s="24" t="s">
        <v>151</v>
      </c>
      <c r="B260" s="25">
        <v>1763</v>
      </c>
      <c r="C260" s="25">
        <v>1710</v>
      </c>
      <c r="D260" s="25">
        <v>3473</v>
      </c>
    </row>
    <row r="261" spans="1:4">
      <c r="A261" s="24" t="s">
        <v>152</v>
      </c>
      <c r="B261" s="25">
        <v>1704</v>
      </c>
      <c r="C261" s="25">
        <v>1819</v>
      </c>
      <c r="D261" s="25">
        <v>3523</v>
      </c>
    </row>
    <row r="262" spans="1:4">
      <c r="A262" s="24" t="s">
        <v>153</v>
      </c>
      <c r="B262" s="25">
        <v>1803</v>
      </c>
      <c r="C262" s="25">
        <v>1773</v>
      </c>
      <c r="D262" s="25">
        <v>3576</v>
      </c>
    </row>
    <row r="263" spans="1:4">
      <c r="A263" s="24" t="s">
        <v>154</v>
      </c>
      <c r="B263" s="25">
        <v>1741</v>
      </c>
      <c r="C263" s="25">
        <v>1821</v>
      </c>
      <c r="D263" s="25">
        <v>3562</v>
      </c>
    </row>
    <row r="264" spans="1:4">
      <c r="A264" s="24" t="s">
        <v>155</v>
      </c>
      <c r="B264" s="25">
        <v>1686</v>
      </c>
      <c r="C264" s="25">
        <v>1814</v>
      </c>
      <c r="D264" s="25">
        <v>3500</v>
      </c>
    </row>
    <row r="265" spans="1:4">
      <c r="A265" s="24" t="s">
        <v>156</v>
      </c>
      <c r="B265" s="25">
        <v>1828</v>
      </c>
      <c r="C265" s="25">
        <v>1805</v>
      </c>
      <c r="D265" s="25">
        <v>3633</v>
      </c>
    </row>
    <row r="266" spans="1:4">
      <c r="A266" s="24" t="s">
        <v>157</v>
      </c>
      <c r="B266" s="25">
        <v>1765</v>
      </c>
      <c r="C266" s="25">
        <v>1818</v>
      </c>
      <c r="D266" s="25">
        <v>3583</v>
      </c>
    </row>
    <row r="267" spans="1:4">
      <c r="A267" s="24" t="s">
        <v>158</v>
      </c>
      <c r="B267" s="25">
        <v>1770</v>
      </c>
      <c r="C267" s="25">
        <v>1862</v>
      </c>
      <c r="D267" s="25">
        <v>3632</v>
      </c>
    </row>
    <row r="268" spans="1:4">
      <c r="A268" s="24" t="s">
        <v>159</v>
      </c>
      <c r="B268" s="25">
        <v>1710</v>
      </c>
      <c r="C268" s="25">
        <v>1792</v>
      </c>
      <c r="D268" s="25">
        <v>3502</v>
      </c>
    </row>
    <row r="269" spans="1:4">
      <c r="A269" s="24" t="s">
        <v>160</v>
      </c>
      <c r="B269" s="25">
        <v>1757</v>
      </c>
      <c r="C269" s="25">
        <v>1905</v>
      </c>
      <c r="D269" s="25">
        <v>3662</v>
      </c>
    </row>
    <row r="270" spans="1:4">
      <c r="A270" s="24" t="s">
        <v>161</v>
      </c>
      <c r="B270" s="25">
        <v>1720</v>
      </c>
      <c r="C270" s="25">
        <v>1817</v>
      </c>
      <c r="D270" s="25">
        <v>3537</v>
      </c>
    </row>
    <row r="271" spans="1:4">
      <c r="A271" s="24" t="s">
        <v>162</v>
      </c>
      <c r="B271" s="25">
        <v>1678</v>
      </c>
      <c r="C271" s="25">
        <v>1772</v>
      </c>
      <c r="D271" s="25">
        <v>3450</v>
      </c>
    </row>
    <row r="272" spans="1:4">
      <c r="A272" s="24" t="s">
        <v>163</v>
      </c>
      <c r="B272" s="25">
        <v>1666</v>
      </c>
      <c r="C272" s="25">
        <v>1820</v>
      </c>
      <c r="D272" s="25">
        <v>3486</v>
      </c>
    </row>
    <row r="273" spans="1:7">
      <c r="A273" s="24" t="s">
        <v>164</v>
      </c>
      <c r="B273" s="25">
        <v>1619</v>
      </c>
      <c r="C273" s="25">
        <v>1734</v>
      </c>
      <c r="D273" s="25">
        <v>3353</v>
      </c>
    </row>
    <row r="274" spans="1:7">
      <c r="A274" s="24" t="s">
        <v>165</v>
      </c>
      <c r="B274" s="25">
        <v>1561</v>
      </c>
      <c r="C274" s="25">
        <v>1721</v>
      </c>
      <c r="D274" s="25">
        <v>3282</v>
      </c>
    </row>
    <row r="275" spans="1:7">
      <c r="A275" s="24" t="s">
        <v>166</v>
      </c>
      <c r="B275" s="25">
        <v>1572</v>
      </c>
      <c r="C275" s="25">
        <v>1680</v>
      </c>
      <c r="D275" s="25">
        <v>3252</v>
      </c>
    </row>
    <row r="276" spans="1:7">
      <c r="A276" s="24" t="s">
        <v>167</v>
      </c>
      <c r="B276" s="25">
        <v>1489</v>
      </c>
      <c r="C276" s="25">
        <v>1609</v>
      </c>
      <c r="D276" s="25">
        <v>3098</v>
      </c>
    </row>
    <row r="277" spans="1:7">
      <c r="A277" s="24" t="s">
        <v>168</v>
      </c>
      <c r="B277" s="25">
        <v>1507</v>
      </c>
      <c r="C277" s="25">
        <v>1604</v>
      </c>
      <c r="D277" s="25">
        <v>3111</v>
      </c>
    </row>
    <row r="278" spans="1:7" s="29" customFormat="1">
      <c r="A278" s="27"/>
      <c r="B278" s="28">
        <f>SUM(B232:B277)</f>
        <v>74402</v>
      </c>
      <c r="C278" s="28">
        <v>74596</v>
      </c>
      <c r="D278" s="28">
        <v>148998</v>
      </c>
    </row>
    <row r="279" spans="1:7">
      <c r="A279" s="24" t="s">
        <v>169</v>
      </c>
      <c r="B279" s="25">
        <v>1363</v>
      </c>
      <c r="C279" s="25">
        <v>1529</v>
      </c>
      <c r="D279" s="25">
        <v>2892</v>
      </c>
    </row>
    <row r="280" spans="1:7">
      <c r="A280" s="24" t="s">
        <v>170</v>
      </c>
      <c r="B280" s="25">
        <v>1342</v>
      </c>
      <c r="C280" s="25">
        <v>1431</v>
      </c>
      <c r="D280" s="25">
        <v>2773</v>
      </c>
      <c r="G280" s="23" t="e">
        <f>D321+#REF!</f>
        <v>#REF!</v>
      </c>
    </row>
    <row r="281" spans="1:7">
      <c r="A281" s="24" t="s">
        <v>171</v>
      </c>
      <c r="B281" s="25">
        <v>1132</v>
      </c>
      <c r="C281" s="25">
        <v>1254</v>
      </c>
      <c r="D281" s="25">
        <v>2386</v>
      </c>
      <c r="G281" s="28">
        <v>148998</v>
      </c>
    </row>
    <row r="282" spans="1:7">
      <c r="A282" s="24" t="s">
        <v>172</v>
      </c>
      <c r="B282" s="25">
        <v>1098</v>
      </c>
      <c r="C282" s="25">
        <v>1278</v>
      </c>
      <c r="D282" s="25">
        <v>2376</v>
      </c>
    </row>
    <row r="283" spans="1:7">
      <c r="A283" s="24" t="s">
        <v>173</v>
      </c>
      <c r="B283" s="25">
        <v>1030</v>
      </c>
      <c r="C283" s="25">
        <v>1176</v>
      </c>
      <c r="D283" s="25">
        <v>2206</v>
      </c>
    </row>
    <row r="284" spans="1:7">
      <c r="A284" s="24" t="s">
        <v>174</v>
      </c>
      <c r="B284" s="24">
        <v>924</v>
      </c>
      <c r="C284" s="25">
        <v>1108</v>
      </c>
      <c r="D284" s="25">
        <v>2032</v>
      </c>
    </row>
    <row r="285" spans="1:7">
      <c r="A285" s="24" t="s">
        <v>175</v>
      </c>
      <c r="B285" s="24">
        <v>981</v>
      </c>
      <c r="C285" s="25">
        <v>1081</v>
      </c>
      <c r="D285" s="25">
        <v>2062</v>
      </c>
    </row>
    <row r="286" spans="1:7">
      <c r="A286" s="24" t="s">
        <v>176</v>
      </c>
      <c r="B286" s="24">
        <v>916</v>
      </c>
      <c r="C286" s="25">
        <v>1090</v>
      </c>
      <c r="D286" s="25">
        <v>2006</v>
      </c>
    </row>
    <row r="287" spans="1:7">
      <c r="A287" s="24" t="s">
        <v>177</v>
      </c>
      <c r="B287" s="24">
        <v>923</v>
      </c>
      <c r="C287" s="24">
        <v>958</v>
      </c>
      <c r="D287" s="25">
        <v>1881</v>
      </c>
    </row>
    <row r="288" spans="1:7">
      <c r="A288" s="24" t="s">
        <v>178</v>
      </c>
      <c r="B288" s="24">
        <v>789</v>
      </c>
      <c r="C288" s="24">
        <v>997</v>
      </c>
      <c r="D288" s="25">
        <v>1786</v>
      </c>
    </row>
    <row r="289" spans="1:4">
      <c r="A289" s="24" t="s">
        <v>179</v>
      </c>
      <c r="B289" s="24">
        <v>786</v>
      </c>
      <c r="C289" s="24">
        <v>878</v>
      </c>
      <c r="D289" s="25">
        <v>1664</v>
      </c>
    </row>
    <row r="290" spans="1:4">
      <c r="A290" s="24" t="s">
        <v>180</v>
      </c>
      <c r="B290" s="24">
        <v>680</v>
      </c>
      <c r="C290" s="24">
        <v>797</v>
      </c>
      <c r="D290" s="25">
        <v>1477</v>
      </c>
    </row>
    <row r="291" spans="1:4">
      <c r="A291" s="24" t="s">
        <v>181</v>
      </c>
      <c r="B291" s="24">
        <v>639</v>
      </c>
      <c r="C291" s="24">
        <v>683</v>
      </c>
      <c r="D291" s="25">
        <v>1322</v>
      </c>
    </row>
    <row r="292" spans="1:4">
      <c r="A292" s="24" t="s">
        <v>182</v>
      </c>
      <c r="B292" s="24">
        <v>612</v>
      </c>
      <c r="C292" s="24">
        <v>664</v>
      </c>
      <c r="D292" s="25">
        <v>1276</v>
      </c>
    </row>
    <row r="293" spans="1:4">
      <c r="A293" s="24" t="s">
        <v>183</v>
      </c>
      <c r="B293" s="24">
        <v>485</v>
      </c>
      <c r="C293" s="24">
        <v>595</v>
      </c>
      <c r="D293" s="25">
        <v>1080</v>
      </c>
    </row>
    <row r="294" spans="1:4">
      <c r="A294" s="24" t="s">
        <v>184</v>
      </c>
      <c r="B294" s="24">
        <v>526</v>
      </c>
      <c r="C294" s="24">
        <v>600</v>
      </c>
      <c r="D294" s="25">
        <v>1126</v>
      </c>
    </row>
    <row r="295" spans="1:4">
      <c r="A295" s="24" t="s">
        <v>185</v>
      </c>
      <c r="B295" s="24">
        <v>505</v>
      </c>
      <c r="C295" s="24">
        <v>540</v>
      </c>
      <c r="D295" s="25">
        <v>1045</v>
      </c>
    </row>
    <row r="296" spans="1:4">
      <c r="A296" s="24" t="s">
        <v>186</v>
      </c>
      <c r="B296" s="24">
        <v>499</v>
      </c>
      <c r="C296" s="24">
        <v>595</v>
      </c>
      <c r="D296" s="25">
        <v>1094</v>
      </c>
    </row>
    <row r="297" spans="1:4">
      <c r="A297" s="24" t="s">
        <v>187</v>
      </c>
      <c r="B297" s="24">
        <v>451</v>
      </c>
      <c r="C297" s="24">
        <v>526</v>
      </c>
      <c r="D297" s="24">
        <v>977</v>
      </c>
    </row>
    <row r="298" spans="1:4">
      <c r="A298" s="24" t="s">
        <v>188</v>
      </c>
      <c r="B298" s="24">
        <v>396</v>
      </c>
      <c r="C298" s="24">
        <v>472</v>
      </c>
      <c r="D298" s="24">
        <v>868</v>
      </c>
    </row>
    <row r="299" spans="1:4">
      <c r="A299" s="24" t="s">
        <v>189</v>
      </c>
      <c r="B299" s="24">
        <v>405</v>
      </c>
      <c r="C299" s="24">
        <v>451</v>
      </c>
      <c r="D299" s="24">
        <v>856</v>
      </c>
    </row>
    <row r="300" spans="1:4">
      <c r="A300" s="24" t="s">
        <v>190</v>
      </c>
      <c r="B300" s="24">
        <v>362</v>
      </c>
      <c r="C300" s="24">
        <v>430</v>
      </c>
      <c r="D300" s="24">
        <v>792</v>
      </c>
    </row>
    <row r="301" spans="1:4">
      <c r="A301" s="24" t="s">
        <v>191</v>
      </c>
      <c r="B301" s="24">
        <v>356</v>
      </c>
      <c r="C301" s="24">
        <v>442</v>
      </c>
      <c r="D301" s="24">
        <v>798</v>
      </c>
    </row>
    <row r="302" spans="1:4">
      <c r="A302" s="24" t="s">
        <v>192</v>
      </c>
      <c r="B302" s="24">
        <v>299</v>
      </c>
      <c r="C302" s="24">
        <v>357</v>
      </c>
      <c r="D302" s="24">
        <v>656</v>
      </c>
    </row>
    <row r="303" spans="1:4">
      <c r="A303" s="24" t="s">
        <v>193</v>
      </c>
      <c r="B303" s="24">
        <v>216</v>
      </c>
      <c r="C303" s="24">
        <v>306</v>
      </c>
      <c r="D303" s="24">
        <v>522</v>
      </c>
    </row>
    <row r="304" spans="1:4">
      <c r="A304" s="24" t="s">
        <v>194</v>
      </c>
      <c r="B304" s="24">
        <v>205</v>
      </c>
      <c r="C304" s="24">
        <v>296</v>
      </c>
      <c r="D304" s="24">
        <v>501</v>
      </c>
    </row>
    <row r="305" spans="1:4">
      <c r="A305" s="24" t="s">
        <v>195</v>
      </c>
      <c r="B305" s="24">
        <v>171</v>
      </c>
      <c r="C305" s="24">
        <v>263</v>
      </c>
      <c r="D305" s="24">
        <v>434</v>
      </c>
    </row>
    <row r="306" spans="1:4">
      <c r="A306" s="24" t="s">
        <v>196</v>
      </c>
      <c r="B306" s="24">
        <v>165</v>
      </c>
      <c r="C306" s="24">
        <v>230</v>
      </c>
      <c r="D306" s="24">
        <v>395</v>
      </c>
    </row>
    <row r="307" spans="1:4">
      <c r="A307" s="24" t="s">
        <v>197</v>
      </c>
      <c r="B307" s="24">
        <v>154</v>
      </c>
      <c r="C307" s="24">
        <v>188</v>
      </c>
      <c r="D307" s="24">
        <v>342</v>
      </c>
    </row>
    <row r="308" spans="1:4">
      <c r="A308" s="24" t="s">
        <v>198</v>
      </c>
      <c r="B308" s="24">
        <v>108</v>
      </c>
      <c r="C308" s="24">
        <v>147</v>
      </c>
      <c r="D308" s="24">
        <v>255</v>
      </c>
    </row>
    <row r="309" spans="1:4">
      <c r="A309" s="24" t="s">
        <v>199</v>
      </c>
      <c r="B309" s="24">
        <v>104</v>
      </c>
      <c r="C309" s="24">
        <v>134</v>
      </c>
      <c r="D309" s="24">
        <v>238</v>
      </c>
    </row>
    <row r="310" spans="1:4">
      <c r="A310" s="24" t="s">
        <v>200</v>
      </c>
      <c r="B310" s="24">
        <v>81</v>
      </c>
      <c r="C310" s="24">
        <v>113</v>
      </c>
      <c r="D310" s="24">
        <v>194</v>
      </c>
    </row>
    <row r="311" spans="1:4">
      <c r="A311" s="24" t="s">
        <v>201</v>
      </c>
      <c r="B311" s="24">
        <v>69</v>
      </c>
      <c r="C311" s="24">
        <v>114</v>
      </c>
      <c r="D311" s="24">
        <v>183</v>
      </c>
    </row>
    <row r="312" spans="1:4">
      <c r="A312" s="24" t="s">
        <v>202</v>
      </c>
      <c r="B312" s="24">
        <v>46</v>
      </c>
      <c r="C312" s="24">
        <v>76</v>
      </c>
      <c r="D312" s="24">
        <v>122</v>
      </c>
    </row>
    <row r="313" spans="1:4">
      <c r="A313" s="24" t="s">
        <v>203</v>
      </c>
      <c r="B313" s="24">
        <v>52</v>
      </c>
      <c r="C313" s="24">
        <v>49</v>
      </c>
      <c r="D313" s="24">
        <v>101</v>
      </c>
    </row>
    <row r="314" spans="1:4">
      <c r="A314" s="24" t="s">
        <v>204</v>
      </c>
      <c r="B314" s="24">
        <v>31</v>
      </c>
      <c r="C314" s="24">
        <v>42</v>
      </c>
      <c r="D314" s="24">
        <v>73</v>
      </c>
    </row>
    <row r="315" spans="1:4">
      <c r="A315" s="26" t="s">
        <v>205</v>
      </c>
      <c r="B315" s="26">
        <v>41</v>
      </c>
      <c r="C315" s="26">
        <v>40</v>
      </c>
      <c r="D315" s="26">
        <v>81</v>
      </c>
    </row>
    <row r="316" spans="1:4">
      <c r="A316" s="24" t="s">
        <v>206</v>
      </c>
      <c r="B316" s="24">
        <v>28</v>
      </c>
      <c r="C316" s="24">
        <v>26</v>
      </c>
      <c r="D316" s="24">
        <v>54</v>
      </c>
    </row>
    <row r="317" spans="1:4">
      <c r="A317" s="24" t="s">
        <v>207</v>
      </c>
      <c r="B317" s="24">
        <v>35</v>
      </c>
      <c r="C317" s="24">
        <v>31</v>
      </c>
      <c r="D317" s="24">
        <v>66</v>
      </c>
    </row>
    <row r="318" spans="1:4">
      <c r="A318" s="24" t="s">
        <v>208</v>
      </c>
      <c r="B318" s="24">
        <v>14</v>
      </c>
      <c r="C318" s="24">
        <v>15</v>
      </c>
      <c r="D318" s="24">
        <v>29</v>
      </c>
    </row>
    <row r="319" spans="1:4">
      <c r="A319" s="24" t="s">
        <v>209</v>
      </c>
      <c r="B319" s="24">
        <v>13</v>
      </c>
      <c r="C319" s="24">
        <v>18</v>
      </c>
      <c r="D319" s="24">
        <v>31</v>
      </c>
    </row>
    <row r="320" spans="1:4">
      <c r="A320" s="24" t="s">
        <v>210</v>
      </c>
      <c r="B320" s="24">
        <v>41</v>
      </c>
      <c r="C320" s="24">
        <v>32</v>
      </c>
      <c r="D320" s="24">
        <v>73</v>
      </c>
    </row>
    <row r="321" spans="1:4" s="29" customFormat="1">
      <c r="A321" s="27"/>
      <c r="B321" s="28">
        <f>SUM(B279:B320)</f>
        <v>19073</v>
      </c>
      <c r="C321" s="28">
        <f t="shared" ref="C321:D321" si="2">SUM(C279:C320)</f>
        <v>22052</v>
      </c>
      <c r="D321" s="28">
        <f t="shared" si="2"/>
        <v>41125</v>
      </c>
    </row>
    <row r="322" spans="1:4">
      <c r="B322" s="23">
        <f>SUM(B217:B320)</f>
        <v>188375</v>
      </c>
      <c r="C322" s="23">
        <f>SUM(C217:C320)</f>
        <v>190580</v>
      </c>
      <c r="D322" s="23">
        <f>SUM(D217:D320)</f>
        <v>432394</v>
      </c>
    </row>
    <row r="323" spans="1:4">
      <c r="A323">
        <v>63</v>
      </c>
    </row>
    <row r="324" spans="1:4">
      <c r="A324" s="32" t="s">
        <v>211</v>
      </c>
      <c r="B324" s="31">
        <v>113131</v>
      </c>
      <c r="C324" s="31">
        <v>115405</v>
      </c>
      <c r="D324" s="31">
        <v>228536</v>
      </c>
    </row>
    <row r="325" spans="1:4">
      <c r="A325" s="24" t="s">
        <v>109</v>
      </c>
      <c r="B325" s="25">
        <v>1026</v>
      </c>
      <c r="C325" s="24">
        <v>954</v>
      </c>
      <c r="D325" s="25">
        <v>1980</v>
      </c>
    </row>
    <row r="326" spans="1:4">
      <c r="A326" s="24" t="s">
        <v>110</v>
      </c>
      <c r="B326" s="25">
        <v>1138</v>
      </c>
      <c r="C326" s="25">
        <v>1112</v>
      </c>
      <c r="D326" s="25">
        <v>2250</v>
      </c>
    </row>
    <row r="327" spans="1:4">
      <c r="A327" s="24" t="s">
        <v>111</v>
      </c>
      <c r="B327" s="25">
        <v>1233</v>
      </c>
      <c r="C327" s="25">
        <v>1161</v>
      </c>
      <c r="D327" s="25">
        <v>2394</v>
      </c>
    </row>
    <row r="328" spans="1:4">
      <c r="A328" s="24" t="s">
        <v>112</v>
      </c>
      <c r="B328" s="25">
        <v>1220</v>
      </c>
      <c r="C328" s="25">
        <v>1179</v>
      </c>
      <c r="D328" s="25">
        <v>2399</v>
      </c>
    </row>
    <row r="329" spans="1:4">
      <c r="A329" s="24" t="s">
        <v>113</v>
      </c>
      <c r="B329" s="25">
        <v>1193</v>
      </c>
      <c r="C329" s="25">
        <v>1161</v>
      </c>
      <c r="D329" s="25">
        <v>2354</v>
      </c>
    </row>
    <row r="330" spans="1:4">
      <c r="A330" s="24" t="s">
        <v>114</v>
      </c>
      <c r="B330" s="25">
        <v>1405</v>
      </c>
      <c r="C330" s="25">
        <v>1264</v>
      </c>
      <c r="D330" s="25">
        <v>2669</v>
      </c>
    </row>
    <row r="331" spans="1:4">
      <c r="A331" s="24" t="s">
        <v>115</v>
      </c>
      <c r="B331" s="25">
        <v>1477</v>
      </c>
      <c r="C331" s="25">
        <v>1475</v>
      </c>
      <c r="D331" s="25">
        <v>2952</v>
      </c>
    </row>
    <row r="332" spans="1:4">
      <c r="A332" s="24" t="s">
        <v>116</v>
      </c>
      <c r="B332" s="25">
        <v>1498</v>
      </c>
      <c r="C332" s="25">
        <v>1391</v>
      </c>
      <c r="D332" s="25">
        <v>2889</v>
      </c>
    </row>
    <row r="333" spans="1:4">
      <c r="A333" s="24" t="s">
        <v>117</v>
      </c>
      <c r="B333" s="25">
        <v>1562</v>
      </c>
      <c r="C333" s="25">
        <v>1451</v>
      </c>
      <c r="D333" s="25">
        <v>3013</v>
      </c>
    </row>
    <row r="334" spans="1:4">
      <c r="A334" s="24" t="s">
        <v>118</v>
      </c>
      <c r="B334" s="25">
        <v>1375</v>
      </c>
      <c r="C334" s="25">
        <v>1388</v>
      </c>
      <c r="D334" s="25">
        <v>2763</v>
      </c>
    </row>
    <row r="335" spans="1:4">
      <c r="A335" s="24" t="s">
        <v>119</v>
      </c>
      <c r="B335" s="25">
        <v>1355</v>
      </c>
      <c r="C335" s="25">
        <v>1256</v>
      </c>
      <c r="D335" s="25">
        <v>2611</v>
      </c>
    </row>
    <row r="336" spans="1:4">
      <c r="A336" s="24" t="s">
        <v>120</v>
      </c>
      <c r="B336" s="25">
        <v>1357</v>
      </c>
      <c r="C336" s="25">
        <v>1275</v>
      </c>
      <c r="D336" s="25">
        <v>2632</v>
      </c>
    </row>
    <row r="337" spans="1:4">
      <c r="A337" s="24" t="s">
        <v>121</v>
      </c>
      <c r="B337" s="25">
        <v>1456</v>
      </c>
      <c r="C337" s="25">
        <v>1319</v>
      </c>
      <c r="D337" s="25">
        <v>2775</v>
      </c>
    </row>
    <row r="338" spans="1:4">
      <c r="A338" s="24" t="s">
        <v>122</v>
      </c>
      <c r="B338" s="25">
        <v>1436</v>
      </c>
      <c r="C338" s="25">
        <v>1371</v>
      </c>
      <c r="D338" s="25">
        <v>2807</v>
      </c>
    </row>
    <row r="339" spans="1:4">
      <c r="A339" s="24" t="s">
        <v>123</v>
      </c>
      <c r="B339" s="25">
        <v>1452</v>
      </c>
      <c r="C339" s="25">
        <v>1280</v>
      </c>
      <c r="D339" s="25">
        <v>2732</v>
      </c>
    </row>
    <row r="340" spans="1:4">
      <c r="A340" s="24" t="s">
        <v>124</v>
      </c>
      <c r="B340" s="25">
        <v>1424</v>
      </c>
      <c r="C340" s="25">
        <v>1357</v>
      </c>
      <c r="D340" s="25">
        <v>2781</v>
      </c>
    </row>
    <row r="341" spans="1:4">
      <c r="A341" s="24" t="s">
        <v>125</v>
      </c>
      <c r="B341" s="25">
        <v>1550</v>
      </c>
      <c r="C341" s="25">
        <v>1444</v>
      </c>
      <c r="D341" s="25">
        <v>2994</v>
      </c>
    </row>
    <row r="342" spans="1:4">
      <c r="A342" s="24" t="s">
        <v>126</v>
      </c>
      <c r="B342" s="25">
        <v>1434</v>
      </c>
      <c r="C342" s="25">
        <v>1416</v>
      </c>
      <c r="D342" s="25">
        <v>2850</v>
      </c>
    </row>
    <row r="343" spans="1:4">
      <c r="A343" s="24" t="s">
        <v>127</v>
      </c>
      <c r="B343" s="25">
        <v>1529</v>
      </c>
      <c r="C343" s="25">
        <v>1351</v>
      </c>
      <c r="D343" s="25">
        <v>2880</v>
      </c>
    </row>
    <row r="344" spans="1:4">
      <c r="A344" s="24" t="s">
        <v>128</v>
      </c>
      <c r="B344" s="25">
        <v>1483</v>
      </c>
      <c r="C344" s="25">
        <v>1285</v>
      </c>
      <c r="D344" s="25">
        <v>2768</v>
      </c>
    </row>
    <row r="345" spans="1:4">
      <c r="A345" s="24" t="s">
        <v>129</v>
      </c>
      <c r="B345" s="25">
        <v>1637</v>
      </c>
      <c r="C345" s="25">
        <v>1442</v>
      </c>
      <c r="D345" s="25">
        <v>3079</v>
      </c>
    </row>
    <row r="346" spans="1:4">
      <c r="A346" s="24" t="s">
        <v>130</v>
      </c>
      <c r="B346" s="25">
        <v>1564</v>
      </c>
      <c r="C346" s="25">
        <v>1456</v>
      </c>
      <c r="D346" s="25">
        <v>3020</v>
      </c>
    </row>
    <row r="347" spans="1:4">
      <c r="A347" s="24"/>
      <c r="B347" s="25"/>
      <c r="C347" s="25"/>
      <c r="D347" s="25">
        <f>SUM(D328:D346)</f>
        <v>52968</v>
      </c>
    </row>
    <row r="348" spans="1:4">
      <c r="A348" s="24" t="s">
        <v>131</v>
      </c>
      <c r="B348" s="25">
        <v>1415</v>
      </c>
      <c r="C348" s="25">
        <v>1456</v>
      </c>
      <c r="D348" s="25">
        <v>2871</v>
      </c>
    </row>
    <row r="349" spans="1:4">
      <c r="A349" s="24" t="s">
        <v>132</v>
      </c>
      <c r="B349" s="25">
        <v>1688</v>
      </c>
      <c r="C349" s="25">
        <v>1563</v>
      </c>
      <c r="D349" s="25">
        <v>3251</v>
      </c>
    </row>
    <row r="350" spans="1:4">
      <c r="A350" s="24" t="s">
        <v>133</v>
      </c>
      <c r="B350" s="25">
        <v>1660</v>
      </c>
      <c r="C350" s="25">
        <v>1661</v>
      </c>
      <c r="D350" s="25">
        <v>3321</v>
      </c>
    </row>
    <row r="351" spans="1:4">
      <c r="A351" s="24" t="s">
        <v>134</v>
      </c>
      <c r="B351" s="25">
        <v>1791</v>
      </c>
      <c r="C351" s="25">
        <v>1758</v>
      </c>
      <c r="D351" s="25">
        <v>3549</v>
      </c>
    </row>
    <row r="352" spans="1:4">
      <c r="A352" s="24" t="s">
        <v>135</v>
      </c>
      <c r="B352" s="25">
        <v>1645</v>
      </c>
      <c r="C352" s="25">
        <v>1578</v>
      </c>
      <c r="D352" s="25">
        <v>3223</v>
      </c>
    </row>
    <row r="353" spans="1:4">
      <c r="A353" s="24" t="s">
        <v>136</v>
      </c>
      <c r="B353" s="25">
        <v>1617</v>
      </c>
      <c r="C353" s="25">
        <v>1560</v>
      </c>
      <c r="D353" s="25">
        <v>3177</v>
      </c>
    </row>
    <row r="354" spans="1:4">
      <c r="A354" s="24" t="s">
        <v>137</v>
      </c>
      <c r="B354" s="25">
        <v>1674</v>
      </c>
      <c r="C354" s="25">
        <v>1639</v>
      </c>
      <c r="D354" s="25">
        <v>3313</v>
      </c>
    </row>
    <row r="355" spans="1:4">
      <c r="A355" s="24" t="s">
        <v>138</v>
      </c>
      <c r="B355" s="25">
        <v>1629</v>
      </c>
      <c r="C355" s="25">
        <v>1598</v>
      </c>
      <c r="D355" s="25">
        <v>3227</v>
      </c>
    </row>
    <row r="356" spans="1:4">
      <c r="A356" s="24" t="s">
        <v>139</v>
      </c>
      <c r="B356" s="25">
        <v>1599</v>
      </c>
      <c r="C356" s="25">
        <v>1569</v>
      </c>
      <c r="D356" s="25">
        <v>3168</v>
      </c>
    </row>
    <row r="357" spans="1:4">
      <c r="A357" s="24" t="s">
        <v>140</v>
      </c>
      <c r="B357" s="25">
        <v>1589</v>
      </c>
      <c r="C357" s="25">
        <v>1544</v>
      </c>
      <c r="D357" s="25">
        <v>3133</v>
      </c>
    </row>
    <row r="358" spans="1:4">
      <c r="A358" s="24" t="s">
        <v>141</v>
      </c>
      <c r="B358" s="25">
        <v>1601</v>
      </c>
      <c r="C358" s="25">
        <v>1579</v>
      </c>
      <c r="D358" s="25">
        <v>3180</v>
      </c>
    </row>
    <row r="359" spans="1:4">
      <c r="A359" s="24" t="s">
        <v>142</v>
      </c>
      <c r="B359" s="25">
        <v>1584</v>
      </c>
      <c r="C359" s="25">
        <v>1556</v>
      </c>
      <c r="D359" s="25">
        <v>3140</v>
      </c>
    </row>
    <row r="360" spans="1:4">
      <c r="A360" s="24" t="s">
        <v>143</v>
      </c>
      <c r="B360" s="25">
        <v>1520</v>
      </c>
      <c r="C360" s="25">
        <v>1568</v>
      </c>
      <c r="D360" s="25">
        <v>3088</v>
      </c>
    </row>
    <row r="361" spans="1:4">
      <c r="A361" s="24" t="s">
        <v>144</v>
      </c>
      <c r="B361" s="25">
        <v>1624</v>
      </c>
      <c r="C361" s="25">
        <v>1565</v>
      </c>
      <c r="D361" s="25">
        <v>3189</v>
      </c>
    </row>
    <row r="362" spans="1:4">
      <c r="A362" s="24" t="s">
        <v>145</v>
      </c>
      <c r="B362" s="25">
        <v>1596</v>
      </c>
      <c r="C362" s="25">
        <v>1549</v>
      </c>
      <c r="D362" s="25">
        <v>3145</v>
      </c>
    </row>
    <row r="363" spans="1:4">
      <c r="A363" s="24" t="s">
        <v>146</v>
      </c>
      <c r="B363" s="25">
        <v>1737</v>
      </c>
      <c r="C363" s="25">
        <v>1768</v>
      </c>
      <c r="D363" s="25">
        <v>3505</v>
      </c>
    </row>
    <row r="364" spans="1:4">
      <c r="A364" s="24" t="s">
        <v>147</v>
      </c>
      <c r="B364" s="25">
        <v>1783</v>
      </c>
      <c r="C364" s="25">
        <v>1707</v>
      </c>
      <c r="D364" s="25">
        <v>3490</v>
      </c>
    </row>
    <row r="365" spans="1:4">
      <c r="A365" s="24" t="s">
        <v>148</v>
      </c>
      <c r="B365" s="25">
        <v>1665</v>
      </c>
      <c r="C365" s="25">
        <v>1674</v>
      </c>
      <c r="D365" s="25">
        <v>3339</v>
      </c>
    </row>
    <row r="366" spans="1:4">
      <c r="A366" s="24" t="s">
        <v>149</v>
      </c>
      <c r="B366" s="25">
        <v>1774</v>
      </c>
      <c r="C366" s="25">
        <v>1741</v>
      </c>
      <c r="D366" s="25">
        <v>3515</v>
      </c>
    </row>
    <row r="367" spans="1:4">
      <c r="A367" s="24" t="s">
        <v>150</v>
      </c>
      <c r="B367" s="25">
        <v>1771</v>
      </c>
      <c r="C367" s="25">
        <v>1748</v>
      </c>
      <c r="D367" s="25">
        <v>3519</v>
      </c>
    </row>
    <row r="368" spans="1:4">
      <c r="A368" s="24" t="s">
        <v>151</v>
      </c>
      <c r="B368" s="25">
        <v>1643</v>
      </c>
      <c r="C368" s="25">
        <v>1667</v>
      </c>
      <c r="D368" s="25">
        <v>3310</v>
      </c>
    </row>
    <row r="369" spans="1:4">
      <c r="A369" s="24" t="s">
        <v>152</v>
      </c>
      <c r="B369" s="25">
        <v>1752</v>
      </c>
      <c r="C369" s="25">
        <v>1699</v>
      </c>
      <c r="D369" s="25">
        <v>3451</v>
      </c>
    </row>
    <row r="370" spans="1:4">
      <c r="A370" s="24" t="s">
        <v>153</v>
      </c>
      <c r="B370" s="25">
        <v>1677</v>
      </c>
      <c r="C370" s="25">
        <v>1794</v>
      </c>
      <c r="D370" s="25">
        <v>3471</v>
      </c>
    </row>
    <row r="371" spans="1:4">
      <c r="A371" s="24" t="s">
        <v>154</v>
      </c>
      <c r="B371" s="25">
        <v>1766</v>
      </c>
      <c r="C371" s="25">
        <v>1743</v>
      </c>
      <c r="D371" s="25">
        <v>3509</v>
      </c>
    </row>
    <row r="372" spans="1:4">
      <c r="A372" s="24" t="s">
        <v>155</v>
      </c>
      <c r="B372" s="25">
        <v>1710</v>
      </c>
      <c r="C372" s="25">
        <v>1801</v>
      </c>
      <c r="D372" s="25">
        <v>3511</v>
      </c>
    </row>
    <row r="373" spans="1:4">
      <c r="A373" s="24" t="s">
        <v>156</v>
      </c>
      <c r="B373" s="25">
        <v>1656</v>
      </c>
      <c r="C373" s="25">
        <v>1770</v>
      </c>
      <c r="D373" s="25">
        <v>3426</v>
      </c>
    </row>
    <row r="374" spans="1:4">
      <c r="A374" s="24" t="s">
        <v>157</v>
      </c>
      <c r="B374" s="25">
        <v>1811</v>
      </c>
      <c r="C374" s="25">
        <v>1793</v>
      </c>
      <c r="D374" s="25">
        <v>3604</v>
      </c>
    </row>
    <row r="375" spans="1:4">
      <c r="A375" s="24" t="s">
        <v>158</v>
      </c>
      <c r="B375" s="25">
        <v>1745</v>
      </c>
      <c r="C375" s="25">
        <v>1794</v>
      </c>
      <c r="D375" s="25">
        <v>3539</v>
      </c>
    </row>
    <row r="376" spans="1:4">
      <c r="A376" s="24" t="s">
        <v>159</v>
      </c>
      <c r="B376" s="25">
        <v>1730</v>
      </c>
      <c r="C376" s="25">
        <v>1831</v>
      </c>
      <c r="D376" s="25">
        <v>3561</v>
      </c>
    </row>
    <row r="377" spans="1:4">
      <c r="A377" s="24" t="s">
        <v>160</v>
      </c>
      <c r="B377" s="25">
        <v>1692</v>
      </c>
      <c r="C377" s="25">
        <v>1768</v>
      </c>
      <c r="D377" s="25">
        <v>3460</v>
      </c>
    </row>
    <row r="378" spans="1:4">
      <c r="A378" s="24" t="s">
        <v>161</v>
      </c>
      <c r="B378" s="25">
        <v>1733</v>
      </c>
      <c r="C378" s="25">
        <v>1886</v>
      </c>
      <c r="D378" s="25">
        <v>3619</v>
      </c>
    </row>
    <row r="379" spans="1:4">
      <c r="A379" s="24" t="s">
        <v>162</v>
      </c>
      <c r="B379" s="25">
        <v>1683</v>
      </c>
      <c r="C379" s="25">
        <v>1792</v>
      </c>
      <c r="D379" s="25">
        <v>3475</v>
      </c>
    </row>
    <row r="380" spans="1:4">
      <c r="A380" s="24" t="s">
        <v>163</v>
      </c>
      <c r="B380" s="25">
        <v>1630</v>
      </c>
      <c r="C380" s="25">
        <v>1747</v>
      </c>
      <c r="D380" s="25">
        <v>3377</v>
      </c>
    </row>
    <row r="381" spans="1:4">
      <c r="A381" s="24" t="s">
        <v>164</v>
      </c>
      <c r="B381" s="25">
        <v>1626</v>
      </c>
      <c r="C381" s="25">
        <v>1783</v>
      </c>
      <c r="D381" s="25">
        <v>3409</v>
      </c>
    </row>
    <row r="382" spans="1:4">
      <c r="A382" s="24" t="s">
        <v>165</v>
      </c>
      <c r="B382" s="25">
        <v>1578</v>
      </c>
      <c r="C382" s="25">
        <v>1708</v>
      </c>
      <c r="D382" s="25">
        <v>3286</v>
      </c>
    </row>
    <row r="383" spans="1:4">
      <c r="A383" s="24" t="s">
        <v>166</v>
      </c>
      <c r="B383" s="25">
        <v>1521</v>
      </c>
      <c r="C383" s="25">
        <v>1706</v>
      </c>
      <c r="D383" s="25">
        <v>3227</v>
      </c>
    </row>
    <row r="384" spans="1:4">
      <c r="A384" s="24" t="s">
        <v>167</v>
      </c>
      <c r="B384" s="25">
        <v>1533</v>
      </c>
      <c r="C384" s="25">
        <v>1661</v>
      </c>
      <c r="D384" s="25">
        <v>3194</v>
      </c>
    </row>
    <row r="385" spans="1:7">
      <c r="A385" s="24" t="s">
        <v>168</v>
      </c>
      <c r="B385" s="25">
        <v>1438</v>
      </c>
      <c r="C385" s="25">
        <v>1579</v>
      </c>
      <c r="D385" s="25">
        <v>3017</v>
      </c>
    </row>
    <row r="386" spans="1:7" s="29" customFormat="1">
      <c r="A386" s="27"/>
      <c r="B386" s="28">
        <f>SUM(B340:B385)</f>
        <v>73507</v>
      </c>
      <c r="C386" s="28">
        <f>SUM(C340:C385)</f>
        <v>73654</v>
      </c>
      <c r="D386" s="28">
        <f>SUM(D340:D385)</f>
        <v>200129</v>
      </c>
    </row>
    <row r="387" spans="1:7">
      <c r="A387" s="24" t="s">
        <v>169</v>
      </c>
      <c r="B387" s="25">
        <v>1478</v>
      </c>
      <c r="C387" s="25">
        <v>1573</v>
      </c>
      <c r="D387" s="25">
        <v>3051</v>
      </c>
    </row>
    <row r="388" spans="1:7">
      <c r="A388" s="24" t="s">
        <v>170</v>
      </c>
      <c r="B388" s="25">
        <v>1329</v>
      </c>
      <c r="C388" s="25">
        <v>1499</v>
      </c>
      <c r="D388" s="25">
        <v>2828</v>
      </c>
    </row>
    <row r="389" spans="1:7">
      <c r="A389" s="24" t="s">
        <v>171</v>
      </c>
      <c r="B389" s="25">
        <v>1303</v>
      </c>
      <c r="C389" s="25">
        <v>1410</v>
      </c>
      <c r="D389" s="25">
        <v>2713</v>
      </c>
      <c r="G389" s="23" t="e">
        <f>D429+#REF!</f>
        <v>#REF!</v>
      </c>
    </row>
    <row r="390" spans="1:7">
      <c r="A390" s="24" t="s">
        <v>172</v>
      </c>
      <c r="B390" s="25">
        <v>1105</v>
      </c>
      <c r="C390" s="25">
        <v>1237</v>
      </c>
      <c r="D390" s="25">
        <v>2342</v>
      </c>
      <c r="G390">
        <v>147161</v>
      </c>
    </row>
    <row r="391" spans="1:7">
      <c r="A391" s="24" t="s">
        <v>173</v>
      </c>
      <c r="B391" s="25">
        <v>1069</v>
      </c>
      <c r="C391" s="25">
        <v>1259</v>
      </c>
      <c r="D391" s="25">
        <v>2328</v>
      </c>
    </row>
    <row r="392" spans="1:7">
      <c r="A392" s="24" t="s">
        <v>174</v>
      </c>
      <c r="B392" s="24">
        <v>989</v>
      </c>
      <c r="C392" s="25">
        <v>1151</v>
      </c>
      <c r="D392" s="25">
        <v>2140</v>
      </c>
    </row>
    <row r="393" spans="1:7">
      <c r="A393" s="24" t="s">
        <v>175</v>
      </c>
      <c r="B393" s="24">
        <v>900</v>
      </c>
      <c r="C393" s="25">
        <v>1073</v>
      </c>
      <c r="D393" s="25">
        <v>1973</v>
      </c>
    </row>
    <row r="394" spans="1:7">
      <c r="A394" s="24" t="s">
        <v>176</v>
      </c>
      <c r="B394" s="24">
        <v>949</v>
      </c>
      <c r="C394" s="25">
        <v>1059</v>
      </c>
      <c r="D394" s="25">
        <v>2008</v>
      </c>
    </row>
    <row r="395" spans="1:7">
      <c r="A395" s="24" t="s">
        <v>177</v>
      </c>
      <c r="B395" s="24">
        <v>891</v>
      </c>
      <c r="C395" s="25">
        <v>1061</v>
      </c>
      <c r="D395" s="25">
        <v>1952</v>
      </c>
    </row>
    <row r="396" spans="1:7">
      <c r="A396" s="24" t="s">
        <v>178</v>
      </c>
      <c r="B396" s="24">
        <v>878</v>
      </c>
      <c r="C396" s="24">
        <v>938</v>
      </c>
      <c r="D396" s="25">
        <v>1816</v>
      </c>
    </row>
    <row r="397" spans="1:7">
      <c r="A397" s="24" t="s">
        <v>179</v>
      </c>
      <c r="B397" s="24">
        <v>751</v>
      </c>
      <c r="C397" s="24">
        <v>981</v>
      </c>
      <c r="D397" s="25">
        <v>1732</v>
      </c>
    </row>
    <row r="398" spans="1:7">
      <c r="A398" s="24" t="s">
        <v>180</v>
      </c>
      <c r="B398" s="24">
        <v>748</v>
      </c>
      <c r="C398" s="24">
        <v>853</v>
      </c>
      <c r="D398" s="25">
        <v>1601</v>
      </c>
    </row>
    <row r="399" spans="1:7">
      <c r="A399" s="24" t="s">
        <v>181</v>
      </c>
      <c r="B399" s="24">
        <v>654</v>
      </c>
      <c r="C399" s="24">
        <v>779</v>
      </c>
      <c r="D399" s="25">
        <v>1433</v>
      </c>
    </row>
    <row r="400" spans="1:7">
      <c r="A400" s="24" t="s">
        <v>182</v>
      </c>
      <c r="B400" s="24">
        <v>607</v>
      </c>
      <c r="C400" s="24">
        <v>647</v>
      </c>
      <c r="D400" s="25">
        <v>1254</v>
      </c>
    </row>
    <row r="401" spans="1:4">
      <c r="A401" s="24" t="s">
        <v>183</v>
      </c>
      <c r="B401" s="24">
        <v>582</v>
      </c>
      <c r="C401" s="24">
        <v>641</v>
      </c>
      <c r="D401" s="25">
        <v>1223</v>
      </c>
    </row>
    <row r="402" spans="1:4">
      <c r="A402" s="24" t="s">
        <v>184</v>
      </c>
      <c r="B402" s="24">
        <v>461</v>
      </c>
      <c r="C402" s="24">
        <v>576</v>
      </c>
      <c r="D402" s="25">
        <v>1037</v>
      </c>
    </row>
    <row r="403" spans="1:4">
      <c r="A403" s="24" t="s">
        <v>185</v>
      </c>
      <c r="B403" s="24">
        <v>499</v>
      </c>
      <c r="C403" s="24">
        <v>576</v>
      </c>
      <c r="D403" s="25">
        <v>1075</v>
      </c>
    </row>
    <row r="404" spans="1:4">
      <c r="A404" s="24" t="s">
        <v>186</v>
      </c>
      <c r="B404" s="24">
        <v>477</v>
      </c>
      <c r="C404" s="24">
        <v>521</v>
      </c>
      <c r="D404" s="24">
        <v>998</v>
      </c>
    </row>
    <row r="405" spans="1:4">
      <c r="A405" s="24" t="s">
        <v>187</v>
      </c>
      <c r="B405" s="24">
        <v>460</v>
      </c>
      <c r="C405" s="24">
        <v>551</v>
      </c>
      <c r="D405" s="25">
        <v>1011</v>
      </c>
    </row>
    <row r="406" spans="1:4">
      <c r="A406" s="24" t="s">
        <v>188</v>
      </c>
      <c r="B406" s="24">
        <v>421</v>
      </c>
      <c r="C406" s="24">
        <v>499</v>
      </c>
      <c r="D406" s="24">
        <v>920</v>
      </c>
    </row>
    <row r="407" spans="1:4">
      <c r="A407" s="24" t="s">
        <v>189</v>
      </c>
      <c r="B407" s="24">
        <v>362</v>
      </c>
      <c r="C407" s="24">
        <v>444</v>
      </c>
      <c r="D407" s="24">
        <v>806</v>
      </c>
    </row>
    <row r="408" spans="1:4">
      <c r="A408" s="24" t="s">
        <v>190</v>
      </c>
      <c r="B408" s="24">
        <v>359</v>
      </c>
      <c r="C408" s="24">
        <v>416</v>
      </c>
      <c r="D408" s="24">
        <v>775</v>
      </c>
    </row>
    <row r="409" spans="1:4">
      <c r="A409" s="24" t="s">
        <v>191</v>
      </c>
      <c r="B409" s="24">
        <v>318</v>
      </c>
      <c r="C409" s="24">
        <v>409</v>
      </c>
      <c r="D409" s="24">
        <v>727</v>
      </c>
    </row>
    <row r="410" spans="1:4">
      <c r="A410" s="24" t="s">
        <v>192</v>
      </c>
      <c r="B410" s="24">
        <v>314</v>
      </c>
      <c r="C410" s="24">
        <v>405</v>
      </c>
      <c r="D410" s="24">
        <v>719</v>
      </c>
    </row>
    <row r="411" spans="1:4">
      <c r="A411" s="24" t="s">
        <v>193</v>
      </c>
      <c r="B411" s="24">
        <v>265</v>
      </c>
      <c r="C411" s="24">
        <v>317</v>
      </c>
      <c r="D411" s="24">
        <v>582</v>
      </c>
    </row>
    <row r="412" spans="1:4">
      <c r="A412" s="24" t="s">
        <v>194</v>
      </c>
      <c r="B412" s="24">
        <v>180</v>
      </c>
      <c r="C412" s="24">
        <v>285</v>
      </c>
      <c r="D412" s="24">
        <v>465</v>
      </c>
    </row>
    <row r="413" spans="1:4">
      <c r="A413" s="24" t="s">
        <v>195</v>
      </c>
      <c r="B413" s="24">
        <v>173</v>
      </c>
      <c r="C413" s="24">
        <v>271</v>
      </c>
      <c r="D413" s="24">
        <v>444</v>
      </c>
    </row>
    <row r="414" spans="1:4">
      <c r="A414" s="24" t="s">
        <v>196</v>
      </c>
      <c r="B414" s="24">
        <v>146</v>
      </c>
      <c r="C414" s="24">
        <v>235</v>
      </c>
      <c r="D414" s="24">
        <v>381</v>
      </c>
    </row>
    <row r="415" spans="1:4">
      <c r="A415" s="24" t="s">
        <v>197</v>
      </c>
      <c r="B415" s="24">
        <v>136</v>
      </c>
      <c r="C415" s="24">
        <v>213</v>
      </c>
      <c r="D415" s="24">
        <v>349</v>
      </c>
    </row>
    <row r="416" spans="1:4">
      <c r="A416" s="24" t="s">
        <v>198</v>
      </c>
      <c r="B416" s="24">
        <v>133</v>
      </c>
      <c r="C416" s="24">
        <v>163</v>
      </c>
      <c r="D416" s="24">
        <v>296</v>
      </c>
    </row>
    <row r="417" spans="1:4" customFormat="1">
      <c r="A417" s="24" t="s">
        <v>199</v>
      </c>
      <c r="B417" s="24">
        <v>90</v>
      </c>
      <c r="C417" s="24">
        <v>128</v>
      </c>
      <c r="D417" s="24">
        <v>218</v>
      </c>
    </row>
    <row r="418" spans="1:4" customFormat="1">
      <c r="A418" s="24" t="s">
        <v>200</v>
      </c>
      <c r="B418" s="24">
        <v>82</v>
      </c>
      <c r="C418" s="24">
        <v>114</v>
      </c>
      <c r="D418" s="24">
        <v>196</v>
      </c>
    </row>
    <row r="419" spans="1:4" customFormat="1">
      <c r="A419" s="24" t="s">
        <v>201</v>
      </c>
      <c r="B419" s="24">
        <v>67</v>
      </c>
      <c r="C419" s="24">
        <v>95</v>
      </c>
      <c r="D419" s="24">
        <v>162</v>
      </c>
    </row>
    <row r="420" spans="1:4" customFormat="1">
      <c r="A420" s="24" t="s">
        <v>202</v>
      </c>
      <c r="B420" s="24">
        <v>55</v>
      </c>
      <c r="C420" s="24">
        <v>97</v>
      </c>
      <c r="D420" s="24">
        <v>152</v>
      </c>
    </row>
    <row r="421" spans="1:4" customFormat="1">
      <c r="A421" s="24" t="s">
        <v>203</v>
      </c>
      <c r="B421" s="24">
        <v>34</v>
      </c>
      <c r="C421" s="24">
        <v>60</v>
      </c>
      <c r="D421" s="24">
        <v>94</v>
      </c>
    </row>
    <row r="422" spans="1:4" customFormat="1">
      <c r="A422" s="24" t="s">
        <v>204</v>
      </c>
      <c r="B422" s="24">
        <v>36</v>
      </c>
      <c r="C422" s="24">
        <v>36</v>
      </c>
      <c r="D422" s="24">
        <v>72</v>
      </c>
    </row>
    <row r="423" spans="1:4" customFormat="1">
      <c r="A423" s="24" t="s">
        <v>205</v>
      </c>
      <c r="B423" s="24">
        <v>17</v>
      </c>
      <c r="C423" s="24">
        <v>28</v>
      </c>
      <c r="D423" s="24">
        <v>45</v>
      </c>
    </row>
    <row r="424" spans="1:4" customFormat="1">
      <c r="A424" s="24" t="s">
        <v>206</v>
      </c>
      <c r="B424" s="24">
        <v>25</v>
      </c>
      <c r="C424" s="24">
        <v>26</v>
      </c>
      <c r="D424" s="24">
        <v>51</v>
      </c>
    </row>
    <row r="425" spans="1:4" customFormat="1">
      <c r="A425" s="24" t="s">
        <v>207</v>
      </c>
      <c r="B425" s="24">
        <v>20</v>
      </c>
      <c r="C425" s="24">
        <v>21</v>
      </c>
      <c r="D425" s="24">
        <v>41</v>
      </c>
    </row>
    <row r="426" spans="1:4" customFormat="1">
      <c r="A426" s="24" t="s">
        <v>208</v>
      </c>
      <c r="B426" s="24">
        <v>20</v>
      </c>
      <c r="C426" s="24">
        <v>16</v>
      </c>
      <c r="D426" s="24">
        <v>36</v>
      </c>
    </row>
    <row r="427" spans="1:4" customFormat="1">
      <c r="A427" s="24" t="s">
        <v>209</v>
      </c>
      <c r="B427" s="24">
        <v>9</v>
      </c>
      <c r="C427" s="24">
        <v>10</v>
      </c>
      <c r="D427" s="24">
        <v>19</v>
      </c>
    </row>
    <row r="428" spans="1:4" customFormat="1">
      <c r="A428" s="26" t="s">
        <v>210</v>
      </c>
      <c r="B428" s="26">
        <v>49</v>
      </c>
      <c r="C428" s="26">
        <v>41</v>
      </c>
      <c r="D428" s="26">
        <v>90</v>
      </c>
    </row>
    <row r="429" spans="1:4" s="29" customFormat="1">
      <c r="A429" s="27"/>
      <c r="B429" s="28">
        <f>SUM(B387:B428)</f>
        <v>19441</v>
      </c>
      <c r="C429" s="28">
        <f t="shared" ref="C429:D429" si="3">SUM(C387:C428)</f>
        <v>22714</v>
      </c>
      <c r="D429" s="28">
        <f t="shared" si="3"/>
        <v>42155</v>
      </c>
    </row>
    <row r="430" spans="1:4" customFormat="1">
      <c r="B430" s="23">
        <f t="shared" ref="B430:C430" si="4">SUM(B325:B428)</f>
        <v>186638</v>
      </c>
      <c r="C430" s="23">
        <f t="shared" si="4"/>
        <v>189059</v>
      </c>
      <c r="D430" s="23">
        <f>SUM(D325:D428)</f>
        <v>481633</v>
      </c>
    </row>
    <row r="431" spans="1:4" customFormat="1"/>
    <row r="432" spans="1:4" customFormat="1">
      <c r="A432" s="55" t="s">
        <v>211</v>
      </c>
      <c r="B432" s="56">
        <v>112941</v>
      </c>
      <c r="C432" s="56">
        <v>115435</v>
      </c>
      <c r="D432" s="56">
        <v>228376</v>
      </c>
    </row>
    <row r="433" spans="1:4" customFormat="1">
      <c r="A433" s="57" t="s">
        <v>109</v>
      </c>
      <c r="B433" s="57">
        <v>993</v>
      </c>
      <c r="C433" s="57">
        <v>906</v>
      </c>
      <c r="D433" s="58">
        <v>1899</v>
      </c>
    </row>
    <row r="434" spans="1:4" customFormat="1">
      <c r="A434" s="57" t="s">
        <v>110</v>
      </c>
      <c r="B434" s="58">
        <v>1040</v>
      </c>
      <c r="C434" s="57">
        <v>968</v>
      </c>
      <c r="D434" s="58">
        <v>2008</v>
      </c>
    </row>
    <row r="435" spans="1:4">
      <c r="A435" s="57" t="s">
        <v>111</v>
      </c>
      <c r="B435" s="58">
        <v>1131</v>
      </c>
      <c r="C435" s="58">
        <v>1114</v>
      </c>
      <c r="D435" s="58">
        <v>2245</v>
      </c>
    </row>
    <row r="436" spans="1:4">
      <c r="A436" s="57" t="s">
        <v>112</v>
      </c>
      <c r="B436" s="58">
        <v>1235</v>
      </c>
      <c r="C436" s="58">
        <v>1169</v>
      </c>
      <c r="D436" s="58">
        <v>2404</v>
      </c>
    </row>
    <row r="437" spans="1:4">
      <c r="A437" s="57" t="s">
        <v>113</v>
      </c>
      <c r="B437" s="58">
        <v>1234</v>
      </c>
      <c r="C437" s="58">
        <v>1172</v>
      </c>
      <c r="D437" s="58">
        <v>2406</v>
      </c>
    </row>
    <row r="438" spans="1:4">
      <c r="A438" s="57" t="s">
        <v>114</v>
      </c>
      <c r="B438" s="58">
        <v>1192</v>
      </c>
      <c r="C438" s="58">
        <v>1155</v>
      </c>
      <c r="D438" s="58">
        <v>2347</v>
      </c>
    </row>
    <row r="439" spans="1:4">
      <c r="A439" s="57" t="s">
        <v>115</v>
      </c>
      <c r="B439" s="58">
        <v>1404</v>
      </c>
      <c r="C439" s="58">
        <v>1258</v>
      </c>
      <c r="D439" s="58">
        <v>2662</v>
      </c>
    </row>
    <row r="440" spans="1:4">
      <c r="A440" s="57" t="s">
        <v>116</v>
      </c>
      <c r="B440" s="58">
        <v>1472</v>
      </c>
      <c r="C440" s="58">
        <v>1479</v>
      </c>
      <c r="D440" s="58">
        <v>2951</v>
      </c>
    </row>
    <row r="441" spans="1:4">
      <c r="A441" s="57" t="s">
        <v>117</v>
      </c>
      <c r="B441" s="58">
        <v>1494</v>
      </c>
      <c r="C441" s="58">
        <v>1388</v>
      </c>
      <c r="D441" s="58">
        <v>2882</v>
      </c>
    </row>
    <row r="442" spans="1:4">
      <c r="A442" s="57" t="s">
        <v>118</v>
      </c>
      <c r="B442" s="58">
        <v>1558</v>
      </c>
      <c r="C442" s="58">
        <v>1455</v>
      </c>
      <c r="D442" s="58">
        <v>3013</v>
      </c>
    </row>
    <row r="443" spans="1:4">
      <c r="A443" s="57" t="s">
        <v>119</v>
      </c>
      <c r="B443" s="58">
        <v>1372</v>
      </c>
      <c r="C443" s="58">
        <v>1391</v>
      </c>
      <c r="D443" s="58">
        <v>2763</v>
      </c>
    </row>
    <row r="444" spans="1:4">
      <c r="A444" s="57" t="s">
        <v>120</v>
      </c>
      <c r="B444" s="58">
        <v>1363</v>
      </c>
      <c r="C444" s="58">
        <v>1264</v>
      </c>
      <c r="D444" s="58">
        <v>2627</v>
      </c>
    </row>
    <row r="445" spans="1:4">
      <c r="A445" s="57" t="s">
        <v>121</v>
      </c>
      <c r="B445" s="58">
        <v>1376</v>
      </c>
      <c r="C445" s="58">
        <v>1276</v>
      </c>
      <c r="D445" s="58">
        <v>2652</v>
      </c>
    </row>
    <row r="446" spans="1:4">
      <c r="A446" s="57" t="s">
        <v>122</v>
      </c>
      <c r="B446" s="58">
        <v>1464</v>
      </c>
      <c r="C446" s="58">
        <v>1339</v>
      </c>
      <c r="D446" s="58">
        <v>2803</v>
      </c>
    </row>
    <row r="447" spans="1:4">
      <c r="A447" s="57" t="s">
        <v>123</v>
      </c>
      <c r="B447" s="58">
        <v>1441</v>
      </c>
      <c r="C447" s="58">
        <v>1380</v>
      </c>
      <c r="D447" s="58">
        <v>2821</v>
      </c>
    </row>
    <row r="448" spans="1:4">
      <c r="A448" s="57" t="s">
        <v>124</v>
      </c>
      <c r="B448" s="58">
        <v>1457</v>
      </c>
      <c r="C448" s="58">
        <v>1290</v>
      </c>
      <c r="D448" s="58">
        <v>2747</v>
      </c>
    </row>
    <row r="449" spans="1:4">
      <c r="A449" s="57" t="s">
        <v>125</v>
      </c>
      <c r="B449" s="58">
        <v>1436</v>
      </c>
      <c r="C449" s="58">
        <v>1358</v>
      </c>
      <c r="D449" s="58">
        <v>2794</v>
      </c>
    </row>
    <row r="450" spans="1:4">
      <c r="A450" s="57" t="s">
        <v>126</v>
      </c>
      <c r="B450" s="58">
        <v>1549</v>
      </c>
      <c r="C450" s="58">
        <v>1447</v>
      </c>
      <c r="D450" s="58">
        <v>2996</v>
      </c>
    </row>
    <row r="451" spans="1:4">
      <c r="A451" s="57" t="s">
        <v>127</v>
      </c>
      <c r="B451" s="58">
        <v>1430</v>
      </c>
      <c r="C451" s="58">
        <v>1414</v>
      </c>
      <c r="D451" s="58">
        <v>2844</v>
      </c>
    </row>
    <row r="452" spans="1:4">
      <c r="A452" s="57" t="s">
        <v>128</v>
      </c>
      <c r="B452" s="58">
        <v>1507</v>
      </c>
      <c r="C452" s="58">
        <v>1337</v>
      </c>
      <c r="D452" s="58">
        <v>2844</v>
      </c>
    </row>
    <row r="453" spans="1:4">
      <c r="A453" s="57" t="s">
        <v>129</v>
      </c>
      <c r="B453" s="58">
        <v>1499</v>
      </c>
      <c r="C453" s="58">
        <v>1288</v>
      </c>
      <c r="D453" s="58">
        <v>2787</v>
      </c>
    </row>
    <row r="454" spans="1:4" customFormat="1">
      <c r="A454" s="57" t="s">
        <v>130</v>
      </c>
      <c r="B454" s="58">
        <v>1630</v>
      </c>
      <c r="C454" s="58">
        <v>1448</v>
      </c>
      <c r="D454" s="58">
        <v>3078</v>
      </c>
    </row>
    <row r="455" spans="1:4" customFormat="1">
      <c r="A455" s="57"/>
      <c r="B455" s="58"/>
      <c r="C455" s="58"/>
      <c r="D455" s="58">
        <f>SUM(D436:D454)</f>
        <v>52421</v>
      </c>
    </row>
    <row r="456" spans="1:4" customFormat="1">
      <c r="A456" s="57" t="s">
        <v>131</v>
      </c>
      <c r="B456" s="58">
        <v>1516</v>
      </c>
      <c r="C456" s="58">
        <v>1463</v>
      </c>
      <c r="D456" s="58">
        <v>2979</v>
      </c>
    </row>
    <row r="457" spans="1:4" customFormat="1">
      <c r="A457" s="57" t="s">
        <v>132</v>
      </c>
      <c r="B457" s="58">
        <v>1468</v>
      </c>
      <c r="C457" s="58">
        <v>1467</v>
      </c>
      <c r="D457" s="58">
        <v>2935</v>
      </c>
    </row>
    <row r="458" spans="1:4" customFormat="1">
      <c r="A458" s="57" t="s">
        <v>133</v>
      </c>
      <c r="B458" s="58">
        <v>1715</v>
      </c>
      <c r="C458" s="58">
        <v>1557</v>
      </c>
      <c r="D458" s="58">
        <v>3272</v>
      </c>
    </row>
    <row r="459" spans="1:4" customFormat="1">
      <c r="A459" s="57" t="s">
        <v>134</v>
      </c>
      <c r="B459" s="58">
        <v>1681</v>
      </c>
      <c r="C459" s="58">
        <v>1652</v>
      </c>
      <c r="D459" s="58">
        <v>3333</v>
      </c>
    </row>
    <row r="460" spans="1:4" customFormat="1">
      <c r="A460" s="57" t="s">
        <v>135</v>
      </c>
      <c r="B460" s="58">
        <v>1798</v>
      </c>
      <c r="C460" s="58">
        <v>1736</v>
      </c>
      <c r="D460" s="58">
        <v>3534</v>
      </c>
    </row>
    <row r="461" spans="1:4" customFormat="1">
      <c r="A461" s="57" t="s">
        <v>136</v>
      </c>
      <c r="B461" s="58">
        <v>1641</v>
      </c>
      <c r="C461" s="58">
        <v>1565</v>
      </c>
      <c r="D461" s="58">
        <v>3206</v>
      </c>
    </row>
    <row r="462" spans="1:4" customFormat="1">
      <c r="A462" s="57" t="s">
        <v>137</v>
      </c>
      <c r="B462" s="58">
        <v>1625</v>
      </c>
      <c r="C462" s="58">
        <v>1550</v>
      </c>
      <c r="D462" s="58">
        <v>3175</v>
      </c>
    </row>
    <row r="463" spans="1:4" customFormat="1">
      <c r="A463" s="57" t="s">
        <v>138</v>
      </c>
      <c r="B463" s="58">
        <v>1657</v>
      </c>
      <c r="C463" s="58">
        <v>1637</v>
      </c>
      <c r="D463" s="58">
        <v>3294</v>
      </c>
    </row>
    <row r="464" spans="1:4" customFormat="1">
      <c r="A464" s="57" t="s">
        <v>139</v>
      </c>
      <c r="B464" s="58">
        <v>1622</v>
      </c>
      <c r="C464" s="58">
        <v>1583</v>
      </c>
      <c r="D464" s="58">
        <v>3205</v>
      </c>
    </row>
    <row r="465" spans="1:4" customFormat="1">
      <c r="A465" s="57" t="s">
        <v>140</v>
      </c>
      <c r="B465" s="58">
        <v>1591</v>
      </c>
      <c r="C465" s="58">
        <v>1565</v>
      </c>
      <c r="D465" s="58">
        <v>3156</v>
      </c>
    </row>
    <row r="466" spans="1:4" customFormat="1">
      <c r="A466" s="57" t="s">
        <v>141</v>
      </c>
      <c r="B466" s="58">
        <v>1593</v>
      </c>
      <c r="C466" s="58">
        <v>1547</v>
      </c>
      <c r="D466" s="58">
        <v>3140</v>
      </c>
    </row>
    <row r="467" spans="1:4" customFormat="1">
      <c r="A467" s="57" t="s">
        <v>142</v>
      </c>
      <c r="B467" s="58">
        <v>1602</v>
      </c>
      <c r="C467" s="58">
        <v>1568</v>
      </c>
      <c r="D467" s="58">
        <v>3170</v>
      </c>
    </row>
    <row r="468" spans="1:4" customFormat="1">
      <c r="A468" s="57" t="s">
        <v>143</v>
      </c>
      <c r="B468" s="58">
        <v>1582</v>
      </c>
      <c r="C468" s="58">
        <v>1552</v>
      </c>
      <c r="D468" s="58">
        <v>3134</v>
      </c>
    </row>
    <row r="469" spans="1:4" customFormat="1">
      <c r="A469" s="57" t="s">
        <v>144</v>
      </c>
      <c r="B469" s="58">
        <v>1509</v>
      </c>
      <c r="C469" s="58">
        <v>1555</v>
      </c>
      <c r="D469" s="58">
        <v>3064</v>
      </c>
    </row>
    <row r="470" spans="1:4" customFormat="1">
      <c r="A470" s="57" t="s">
        <v>145</v>
      </c>
      <c r="B470" s="58">
        <v>1603</v>
      </c>
      <c r="C470" s="58">
        <v>1561</v>
      </c>
      <c r="D470" s="58">
        <v>3164</v>
      </c>
    </row>
    <row r="471" spans="1:4" customFormat="1">
      <c r="A471" s="57" t="s">
        <v>146</v>
      </c>
      <c r="B471" s="58">
        <v>1583</v>
      </c>
      <c r="C471" s="58">
        <v>1544</v>
      </c>
      <c r="D471" s="58">
        <v>3127</v>
      </c>
    </row>
    <row r="472" spans="1:4" customFormat="1">
      <c r="A472" s="57" t="s">
        <v>147</v>
      </c>
      <c r="B472" s="58">
        <v>1724</v>
      </c>
      <c r="C472" s="58">
        <v>1766</v>
      </c>
      <c r="D472" s="58">
        <v>3490</v>
      </c>
    </row>
    <row r="473" spans="1:4" customFormat="1">
      <c r="A473" s="57" t="s">
        <v>148</v>
      </c>
      <c r="B473" s="58">
        <v>1765</v>
      </c>
      <c r="C473" s="58">
        <v>1705</v>
      </c>
      <c r="D473" s="58">
        <v>3470</v>
      </c>
    </row>
    <row r="474" spans="1:4" customFormat="1">
      <c r="A474" s="57" t="s">
        <v>149</v>
      </c>
      <c r="B474" s="58">
        <v>1649</v>
      </c>
      <c r="C474" s="58">
        <v>1664</v>
      </c>
      <c r="D474" s="58">
        <v>3313</v>
      </c>
    </row>
    <row r="475" spans="1:4" customFormat="1">
      <c r="A475" s="57" t="s">
        <v>150</v>
      </c>
      <c r="B475" s="58">
        <v>1765</v>
      </c>
      <c r="C475" s="58">
        <v>1732</v>
      </c>
      <c r="D475" s="58">
        <v>3497</v>
      </c>
    </row>
    <row r="476" spans="1:4" customFormat="1">
      <c r="A476" s="57" t="s">
        <v>151</v>
      </c>
      <c r="B476" s="58">
        <v>1738</v>
      </c>
      <c r="C476" s="58">
        <v>1737</v>
      </c>
      <c r="D476" s="58">
        <v>3475</v>
      </c>
    </row>
    <row r="477" spans="1:4" customFormat="1">
      <c r="A477" s="57" t="s">
        <v>152</v>
      </c>
      <c r="B477" s="58">
        <v>1630</v>
      </c>
      <c r="C477" s="58">
        <v>1668</v>
      </c>
      <c r="D477" s="58">
        <v>3298</v>
      </c>
    </row>
    <row r="478" spans="1:4" customFormat="1">
      <c r="A478" s="57" t="s">
        <v>153</v>
      </c>
      <c r="B478" s="58">
        <v>1724</v>
      </c>
      <c r="C478" s="58">
        <v>1693</v>
      </c>
      <c r="D478" s="58">
        <v>3417</v>
      </c>
    </row>
    <row r="479" spans="1:4" customFormat="1">
      <c r="A479" s="57" t="s">
        <v>154</v>
      </c>
      <c r="B479" s="58">
        <v>1675</v>
      </c>
      <c r="C479" s="58">
        <v>1789</v>
      </c>
      <c r="D479" s="58">
        <v>3464</v>
      </c>
    </row>
    <row r="480" spans="1:4" customFormat="1">
      <c r="A480" s="57" t="s">
        <v>155</v>
      </c>
      <c r="B480" s="58">
        <v>1759</v>
      </c>
      <c r="C480" s="58">
        <v>1738</v>
      </c>
      <c r="D480" s="58">
        <v>3497</v>
      </c>
    </row>
    <row r="481" spans="1:4" customFormat="1">
      <c r="A481" s="57" t="s">
        <v>156</v>
      </c>
      <c r="B481" s="58">
        <v>1695</v>
      </c>
      <c r="C481" s="58">
        <v>1790</v>
      </c>
      <c r="D481" s="58">
        <v>3485</v>
      </c>
    </row>
    <row r="482" spans="1:4" customFormat="1">
      <c r="A482" s="57" t="s">
        <v>157</v>
      </c>
      <c r="B482" s="58">
        <v>1635</v>
      </c>
      <c r="C482" s="58">
        <v>1766</v>
      </c>
      <c r="D482" s="58">
        <v>3401</v>
      </c>
    </row>
    <row r="483" spans="1:4" customFormat="1">
      <c r="A483" s="57" t="s">
        <v>158</v>
      </c>
      <c r="B483" s="58">
        <v>1813</v>
      </c>
      <c r="C483" s="58">
        <v>1781</v>
      </c>
      <c r="D483" s="58">
        <v>3594</v>
      </c>
    </row>
    <row r="484" spans="1:4" customFormat="1">
      <c r="A484" s="57" t="s">
        <v>159</v>
      </c>
      <c r="B484" s="58">
        <v>1733</v>
      </c>
      <c r="C484" s="58">
        <v>1790</v>
      </c>
      <c r="D484" s="58">
        <v>3523</v>
      </c>
    </row>
    <row r="485" spans="1:4" customFormat="1">
      <c r="A485" s="57" t="s">
        <v>160</v>
      </c>
      <c r="B485" s="58">
        <v>1705</v>
      </c>
      <c r="C485" s="58">
        <v>1809</v>
      </c>
      <c r="D485" s="58">
        <v>3514</v>
      </c>
    </row>
    <row r="486" spans="1:4" customFormat="1">
      <c r="A486" s="57" t="s">
        <v>161</v>
      </c>
      <c r="B486" s="58">
        <v>1673</v>
      </c>
      <c r="C486" s="58">
        <v>1760</v>
      </c>
      <c r="D486" s="58">
        <v>3433</v>
      </c>
    </row>
    <row r="487" spans="1:4" customFormat="1">
      <c r="A487" s="57" t="s">
        <v>162</v>
      </c>
      <c r="B487" s="58">
        <v>1716</v>
      </c>
      <c r="C487" s="58">
        <v>1879</v>
      </c>
      <c r="D487" s="58">
        <v>3595</v>
      </c>
    </row>
    <row r="488" spans="1:4" customFormat="1">
      <c r="A488" s="57" t="s">
        <v>163</v>
      </c>
      <c r="B488" s="58">
        <v>1659</v>
      </c>
      <c r="C488" s="58">
        <v>1788</v>
      </c>
      <c r="D488" s="58">
        <v>3447</v>
      </c>
    </row>
    <row r="489" spans="1:4" customFormat="1">
      <c r="A489" s="57" t="s">
        <v>164</v>
      </c>
      <c r="B489" s="58">
        <v>1604</v>
      </c>
      <c r="C489" s="58">
        <v>1741</v>
      </c>
      <c r="D489" s="58">
        <v>3345</v>
      </c>
    </row>
    <row r="490" spans="1:4" customFormat="1">
      <c r="A490" s="57" t="s">
        <v>165</v>
      </c>
      <c r="B490" s="58">
        <v>1588</v>
      </c>
      <c r="C490" s="58">
        <v>1772</v>
      </c>
      <c r="D490" s="58">
        <v>3360</v>
      </c>
    </row>
    <row r="491" spans="1:4" customFormat="1">
      <c r="A491" s="57" t="s">
        <v>166</v>
      </c>
      <c r="B491" s="58">
        <v>1547</v>
      </c>
      <c r="C491" s="58">
        <v>1695</v>
      </c>
      <c r="D491" s="58">
        <v>3242</v>
      </c>
    </row>
    <row r="492" spans="1:4" customFormat="1">
      <c r="A492" s="57" t="s">
        <v>167</v>
      </c>
      <c r="B492" s="58">
        <v>1492</v>
      </c>
      <c r="C492" s="58">
        <v>1691</v>
      </c>
      <c r="D492" s="58">
        <v>3183</v>
      </c>
    </row>
    <row r="493" spans="1:4" customFormat="1">
      <c r="A493" s="57" t="s">
        <v>168</v>
      </c>
      <c r="B493" s="58">
        <v>1519</v>
      </c>
      <c r="C493" s="58">
        <v>1652</v>
      </c>
      <c r="D493" s="58">
        <v>3171</v>
      </c>
    </row>
    <row r="494" spans="1:4" customFormat="1">
      <c r="A494" s="57" t="s">
        <v>169</v>
      </c>
      <c r="B494" s="58">
        <v>1417</v>
      </c>
      <c r="C494" s="58">
        <v>1568</v>
      </c>
      <c r="D494" s="58">
        <v>2985</v>
      </c>
    </row>
    <row r="495" spans="1:4" customFormat="1">
      <c r="A495" s="57" t="s">
        <v>170</v>
      </c>
      <c r="B495" s="58">
        <v>1456</v>
      </c>
      <c r="C495" s="58">
        <v>1550</v>
      </c>
      <c r="D495" s="58">
        <v>3006</v>
      </c>
    </row>
    <row r="496" spans="1:4" customFormat="1">
      <c r="A496" s="57" t="s">
        <v>171</v>
      </c>
      <c r="B496" s="58">
        <v>1309</v>
      </c>
      <c r="C496" s="58">
        <v>1487</v>
      </c>
      <c r="D496" s="58">
        <v>2796</v>
      </c>
    </row>
    <row r="497" spans="1:4" customFormat="1">
      <c r="A497" s="57" t="s">
        <v>172</v>
      </c>
      <c r="B497" s="58">
        <v>1285</v>
      </c>
      <c r="C497" s="58">
        <v>1392</v>
      </c>
      <c r="D497" s="58">
        <v>2677</v>
      </c>
    </row>
    <row r="498" spans="1:4" customFormat="1">
      <c r="A498" s="57" t="s">
        <v>173</v>
      </c>
      <c r="B498" s="58">
        <v>1076</v>
      </c>
      <c r="C498" s="58">
        <v>1225</v>
      </c>
      <c r="D498" s="58">
        <v>2301</v>
      </c>
    </row>
    <row r="499" spans="1:4" customFormat="1">
      <c r="A499" s="57" t="s">
        <v>174</v>
      </c>
      <c r="B499" s="58">
        <v>1052</v>
      </c>
      <c r="C499" s="58">
        <v>1245</v>
      </c>
      <c r="D499" s="58">
        <v>2297</v>
      </c>
    </row>
    <row r="500" spans="1:4" customFormat="1">
      <c r="A500" s="57" t="s">
        <v>175</v>
      </c>
      <c r="B500" s="57">
        <v>956</v>
      </c>
      <c r="C500" s="58">
        <v>1140</v>
      </c>
      <c r="D500" s="58">
        <v>2096</v>
      </c>
    </row>
    <row r="501" spans="1:4" customFormat="1">
      <c r="A501" s="57" t="s">
        <v>176</v>
      </c>
      <c r="B501" s="57">
        <v>888</v>
      </c>
      <c r="C501" s="58">
        <v>1056</v>
      </c>
      <c r="D501" s="58">
        <v>1944</v>
      </c>
    </row>
    <row r="502" spans="1:4" customFormat="1">
      <c r="A502" s="57" t="s">
        <v>177</v>
      </c>
      <c r="B502" s="57">
        <v>920</v>
      </c>
      <c r="C502" s="58">
        <v>1040</v>
      </c>
      <c r="D502" s="58">
        <v>1960</v>
      </c>
    </row>
    <row r="503" spans="1:4" customFormat="1">
      <c r="A503" s="57" t="s">
        <v>178</v>
      </c>
      <c r="B503" s="57">
        <v>880</v>
      </c>
      <c r="C503" s="58">
        <v>1046</v>
      </c>
      <c r="D503" s="58">
        <v>1926</v>
      </c>
    </row>
    <row r="504" spans="1:4" customFormat="1">
      <c r="A504" s="57" t="s">
        <v>179</v>
      </c>
      <c r="B504" s="57">
        <v>855</v>
      </c>
      <c r="C504" s="57">
        <v>912</v>
      </c>
      <c r="D504" s="58">
        <v>1767</v>
      </c>
    </row>
    <row r="505" spans="1:4" customFormat="1">
      <c r="A505" s="57" t="s">
        <v>180</v>
      </c>
      <c r="B505" s="57">
        <v>727</v>
      </c>
      <c r="C505" s="57">
        <v>957</v>
      </c>
      <c r="D505" s="58">
        <v>1684</v>
      </c>
    </row>
    <row r="506" spans="1:4" customFormat="1">
      <c r="A506" s="57" t="s">
        <v>181</v>
      </c>
      <c r="B506" s="57">
        <v>727</v>
      </c>
      <c r="C506" s="57">
        <v>837</v>
      </c>
      <c r="D506" s="58">
        <v>1564</v>
      </c>
    </row>
    <row r="507" spans="1:4" customFormat="1">
      <c r="A507" s="57" t="s">
        <v>182</v>
      </c>
      <c r="B507" s="57">
        <v>627</v>
      </c>
      <c r="C507" s="57">
        <v>756</v>
      </c>
      <c r="D507" s="58">
        <v>1383</v>
      </c>
    </row>
    <row r="508" spans="1:4" customFormat="1">
      <c r="A508" s="57" t="s">
        <v>183</v>
      </c>
      <c r="B508" s="57">
        <v>577</v>
      </c>
      <c r="C508" s="57">
        <v>636</v>
      </c>
      <c r="D508" s="58">
        <v>1213</v>
      </c>
    </row>
    <row r="509" spans="1:4" customFormat="1">
      <c r="A509" s="57" t="s">
        <v>184</v>
      </c>
      <c r="B509" s="57">
        <v>558</v>
      </c>
      <c r="C509" s="57">
        <v>626</v>
      </c>
      <c r="D509" s="58">
        <v>1184</v>
      </c>
    </row>
    <row r="510" spans="1:4" customFormat="1">
      <c r="A510" s="57" t="s">
        <v>185</v>
      </c>
      <c r="B510" s="57">
        <v>432</v>
      </c>
      <c r="C510" s="57">
        <v>556</v>
      </c>
      <c r="D510" s="57">
        <v>988</v>
      </c>
    </row>
    <row r="511" spans="1:4" customFormat="1">
      <c r="A511" s="57" t="s">
        <v>186</v>
      </c>
      <c r="B511" s="57">
        <v>471</v>
      </c>
      <c r="C511" s="57">
        <v>551</v>
      </c>
      <c r="D511" s="58">
        <v>1022</v>
      </c>
    </row>
    <row r="512" spans="1:4" customFormat="1">
      <c r="A512" s="57" t="s">
        <v>187</v>
      </c>
      <c r="B512" s="57">
        <v>454</v>
      </c>
      <c r="C512" s="57">
        <v>510</v>
      </c>
      <c r="D512" s="57">
        <v>964</v>
      </c>
    </row>
    <row r="513" spans="1:4" customFormat="1">
      <c r="A513" s="57" t="s">
        <v>188</v>
      </c>
      <c r="B513" s="57">
        <v>440</v>
      </c>
      <c r="C513" s="57">
        <v>525</v>
      </c>
      <c r="D513" s="57">
        <v>965</v>
      </c>
    </row>
    <row r="514" spans="1:4" customFormat="1">
      <c r="A514" s="57" t="s">
        <v>189</v>
      </c>
      <c r="B514" s="57">
        <v>385</v>
      </c>
      <c r="C514" s="57">
        <v>482</v>
      </c>
      <c r="D514" s="57">
        <v>867</v>
      </c>
    </row>
    <row r="515" spans="1:4" customFormat="1">
      <c r="A515" s="57" t="s">
        <v>190</v>
      </c>
      <c r="B515" s="57">
        <v>335</v>
      </c>
      <c r="C515" s="57">
        <v>427</v>
      </c>
      <c r="D515" s="57">
        <v>762</v>
      </c>
    </row>
    <row r="516" spans="1:4" customFormat="1">
      <c r="A516" s="57" t="s">
        <v>191</v>
      </c>
      <c r="B516" s="57">
        <v>337</v>
      </c>
      <c r="C516" s="57">
        <v>393</v>
      </c>
      <c r="D516" s="57">
        <v>730</v>
      </c>
    </row>
    <row r="517" spans="1:4" customFormat="1">
      <c r="A517" s="57" t="s">
        <v>192</v>
      </c>
      <c r="B517" s="57">
        <v>287</v>
      </c>
      <c r="C517" s="57">
        <v>387</v>
      </c>
      <c r="D517" s="57">
        <v>674</v>
      </c>
    </row>
    <row r="518" spans="1:4" customFormat="1">
      <c r="A518" s="57" t="s">
        <v>193</v>
      </c>
      <c r="B518" s="57">
        <v>292</v>
      </c>
      <c r="C518" s="57">
        <v>383</v>
      </c>
      <c r="D518" s="57">
        <v>675</v>
      </c>
    </row>
    <row r="519" spans="1:4" customFormat="1">
      <c r="A519" s="57" t="s">
        <v>194</v>
      </c>
      <c r="B519" s="57">
        <v>236</v>
      </c>
      <c r="C519" s="57">
        <v>296</v>
      </c>
      <c r="D519" s="57">
        <v>532</v>
      </c>
    </row>
    <row r="520" spans="1:4" customFormat="1">
      <c r="A520" s="57" t="s">
        <v>195</v>
      </c>
      <c r="B520" s="57">
        <v>163</v>
      </c>
      <c r="C520" s="57">
        <v>265</v>
      </c>
      <c r="D520" s="57">
        <v>428</v>
      </c>
    </row>
    <row r="521" spans="1:4" customFormat="1">
      <c r="A521" s="57" t="s">
        <v>196</v>
      </c>
      <c r="B521" s="57">
        <v>152</v>
      </c>
      <c r="C521" s="57">
        <v>246</v>
      </c>
      <c r="D521" s="57">
        <v>398</v>
      </c>
    </row>
    <row r="522" spans="1:4" customFormat="1">
      <c r="A522" s="57" t="s">
        <v>197</v>
      </c>
      <c r="B522" s="57">
        <v>122</v>
      </c>
      <c r="C522" s="57">
        <v>215</v>
      </c>
      <c r="D522" s="57">
        <v>337</v>
      </c>
    </row>
    <row r="523" spans="1:4" customFormat="1">
      <c r="A523" s="57" t="s">
        <v>198</v>
      </c>
      <c r="B523" s="57">
        <v>115</v>
      </c>
      <c r="C523" s="57">
        <v>195</v>
      </c>
      <c r="D523" s="57">
        <v>310</v>
      </c>
    </row>
    <row r="524" spans="1:4" customFormat="1">
      <c r="A524" s="57" t="s">
        <v>199</v>
      </c>
      <c r="B524" s="57">
        <v>108</v>
      </c>
      <c r="C524" s="57">
        <v>144</v>
      </c>
      <c r="D524" s="57">
        <v>252</v>
      </c>
    </row>
    <row r="525" spans="1:4" customFormat="1">
      <c r="A525" s="57" t="s">
        <v>200</v>
      </c>
      <c r="B525" s="57">
        <v>72</v>
      </c>
      <c r="C525" s="57">
        <v>114</v>
      </c>
      <c r="D525" s="57">
        <v>186</v>
      </c>
    </row>
    <row r="526" spans="1:4" customFormat="1">
      <c r="A526" s="57" t="s">
        <v>201</v>
      </c>
      <c r="B526" s="57">
        <v>76</v>
      </c>
      <c r="C526" s="57">
        <v>104</v>
      </c>
      <c r="D526" s="57">
        <v>180</v>
      </c>
    </row>
    <row r="527" spans="1:4" customFormat="1">
      <c r="A527" s="57" t="s">
        <v>202</v>
      </c>
      <c r="B527" s="57">
        <v>56</v>
      </c>
      <c r="C527" s="57">
        <v>85</v>
      </c>
      <c r="D527" s="57">
        <v>141</v>
      </c>
    </row>
    <row r="528" spans="1:4" customFormat="1">
      <c r="A528" s="57" t="s">
        <v>203</v>
      </c>
      <c r="B528" s="57">
        <v>52</v>
      </c>
      <c r="C528" s="57">
        <v>82</v>
      </c>
      <c r="D528" s="57">
        <v>134</v>
      </c>
    </row>
    <row r="529" spans="1:4" customFormat="1">
      <c r="A529" s="57" t="s">
        <v>204</v>
      </c>
      <c r="B529" s="57">
        <v>27</v>
      </c>
      <c r="C529" s="57">
        <v>53</v>
      </c>
      <c r="D529" s="57">
        <v>80</v>
      </c>
    </row>
    <row r="530" spans="1:4" customFormat="1">
      <c r="A530" s="57" t="s">
        <v>205</v>
      </c>
      <c r="B530" s="57">
        <v>26</v>
      </c>
      <c r="C530" s="57">
        <v>26</v>
      </c>
      <c r="D530" s="57">
        <v>52</v>
      </c>
    </row>
    <row r="531" spans="1:4" customFormat="1">
      <c r="A531" s="57" t="s">
        <v>206</v>
      </c>
      <c r="B531" s="57">
        <v>15</v>
      </c>
      <c r="C531" s="57">
        <v>24</v>
      </c>
      <c r="D531" s="57">
        <v>39</v>
      </c>
    </row>
    <row r="532" spans="1:4" customFormat="1">
      <c r="A532" s="57" t="s">
        <v>207</v>
      </c>
      <c r="B532" s="57">
        <v>23</v>
      </c>
      <c r="C532" s="57">
        <v>20</v>
      </c>
      <c r="D532" s="57">
        <v>43</v>
      </c>
    </row>
    <row r="533" spans="1:4" customFormat="1">
      <c r="A533" s="57" t="s">
        <v>208</v>
      </c>
      <c r="B533" s="57">
        <v>15</v>
      </c>
      <c r="C533" s="57">
        <v>15</v>
      </c>
      <c r="D533" s="57">
        <v>30</v>
      </c>
    </row>
    <row r="534" spans="1:4" customFormat="1">
      <c r="A534" s="57" t="s">
        <v>209</v>
      </c>
      <c r="B534" s="57">
        <v>17</v>
      </c>
      <c r="C534" s="57">
        <v>12</v>
      </c>
      <c r="D534" s="57">
        <v>29</v>
      </c>
    </row>
    <row r="535" spans="1:4" customFormat="1">
      <c r="A535" s="57" t="s">
        <v>210</v>
      </c>
      <c r="B535" s="57">
        <v>52</v>
      </c>
      <c r="C535" s="57">
        <v>48</v>
      </c>
      <c r="D535" s="57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ตัวชี้วัด</vt:lpstr>
      <vt:lpstr>Sheet1</vt:lpstr>
      <vt:lpstr>ตัวชี้วัด!Print_Area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ทวีวัฒน์ วังสันเทียะ</cp:lastModifiedBy>
  <cp:lastPrinted>2022-09-07T15:57:22Z</cp:lastPrinted>
  <dcterms:created xsi:type="dcterms:W3CDTF">2006-02-23T04:03:34Z</dcterms:created>
  <dcterms:modified xsi:type="dcterms:W3CDTF">2022-09-08T09:59:33Z</dcterms:modified>
</cp:coreProperties>
</file>