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.สถิติแรงงาน\"/>
    </mc:Choice>
  </mc:AlternateContent>
  <xr:revisionPtr revIDLastSave="0" documentId="13_ncr:1_{E36ABF7C-7088-43EB-9682-C41F7B87CC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1" sheetId="7" r:id="rId1"/>
  </sheets>
  <definedNames>
    <definedName name="_xlnm.Print_Area" localSheetId="0">'T-2.1'!$A$1:$Y$28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7" l="1"/>
  <c r="H14" i="7"/>
  <c r="G16" i="7"/>
  <c r="H16" i="7"/>
  <c r="G17" i="7"/>
  <c r="H17" i="7"/>
  <c r="G18" i="7"/>
  <c r="H18" i="7"/>
  <c r="G20" i="7"/>
  <c r="H20" i="7"/>
  <c r="G21" i="7"/>
  <c r="H21" i="7"/>
  <c r="G22" i="7"/>
  <c r="H22" i="7"/>
  <c r="G23" i="7"/>
  <c r="H23" i="7"/>
  <c r="H13" i="7"/>
  <c r="G13" i="7"/>
  <c r="I12" i="7"/>
  <c r="J12" i="7"/>
  <c r="K12" i="7"/>
  <c r="L12" i="7"/>
  <c r="L11" i="7" s="1"/>
  <c r="L10" i="7" s="1"/>
  <c r="M12" i="7"/>
  <c r="N12" i="7"/>
  <c r="N11" i="7" s="1"/>
  <c r="N10" i="7" s="1"/>
  <c r="N9" i="7" s="1"/>
  <c r="O12" i="7"/>
  <c r="P12" i="7"/>
  <c r="Q12" i="7"/>
  <c r="R12" i="7"/>
  <c r="I15" i="7"/>
  <c r="J15" i="7"/>
  <c r="K15" i="7"/>
  <c r="L15" i="7"/>
  <c r="M15" i="7"/>
  <c r="M11" i="7" s="1"/>
  <c r="M10" i="7" s="1"/>
  <c r="N15" i="7"/>
  <c r="O15" i="7"/>
  <c r="P15" i="7"/>
  <c r="P11" i="7" s="1"/>
  <c r="P10" i="7" s="1"/>
  <c r="P9" i="7" s="1"/>
  <c r="Q15" i="7"/>
  <c r="Q11" i="7" s="1"/>
  <c r="Q10" i="7" s="1"/>
  <c r="R15" i="7"/>
  <c r="I19" i="7"/>
  <c r="J19" i="7"/>
  <c r="K19" i="7"/>
  <c r="L19" i="7"/>
  <c r="M19" i="7"/>
  <c r="N19" i="7"/>
  <c r="O19" i="7"/>
  <c r="P19" i="7"/>
  <c r="Q19" i="7"/>
  <c r="R19" i="7"/>
  <c r="L9" i="7" l="1"/>
  <c r="Q9" i="7"/>
  <c r="M9" i="7"/>
  <c r="H19" i="7"/>
  <c r="G19" i="7"/>
  <c r="R11" i="7"/>
  <c r="R10" i="7" s="1"/>
  <c r="R9" i="7" s="1"/>
  <c r="H15" i="7"/>
  <c r="K11" i="7"/>
  <c r="K10" i="7" s="1"/>
  <c r="K9" i="7" s="1"/>
  <c r="G15" i="7"/>
  <c r="O11" i="7"/>
  <c r="O10" i="7" s="1"/>
  <c r="O9" i="7" s="1"/>
  <c r="H12" i="7"/>
  <c r="G12" i="7"/>
  <c r="J11" i="7"/>
  <c r="I11" i="7"/>
  <c r="G11" i="7" l="1"/>
  <c r="H11" i="7"/>
  <c r="J10" i="7"/>
  <c r="I10" i="7"/>
  <c r="G10" i="7" s="1"/>
  <c r="J9" i="7" l="1"/>
  <c r="H9" i="7" s="1"/>
  <c r="H10" i="7"/>
  <c r="I9" i="7"/>
  <c r="G9" i="7" s="1"/>
</calcChain>
</file>

<file path=xl/sharedStrings.xml><?xml version="1.0" encoding="utf-8"?>
<sst xmlns="http://schemas.openxmlformats.org/spreadsheetml/2006/main" count="83" uniqueCount="63">
  <si>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</si>
  <si>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</si>
  <si>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</si>
  <si>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</si>
  <si>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</si>
  <si>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</si>
  <si>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</si>
  <si>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</si>
  <si>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</si>
  <si>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</si>
  <si>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</si>
  <si>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</si>
  <si>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</si>
  <si>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</si>
  <si>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</si>
  <si>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</si>
  <si>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</si>
  <si>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</si>
  <si>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</si>
  <si>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</si>
  <si>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</si>
  <si>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</si>
  <si>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</si>
  <si>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</si>
  <si>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ที่มา: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</si>
  <si>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</si>
  <si>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</si>
  <si>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</si>
  <si>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</si>
  <si>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</si>
  <si>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</si>
  <si>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</si>
  <si>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1.2.2  Not looking but available for work</t>
  </si>
  <si>
    <t>รวมยอด</t>
  </si>
  <si>
    <t>ผู้ไม่อยู่ในกำลังแรงงาน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</si>
  <si>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</si>
  <si>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</si>
  <si>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</si>
  <si>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</si>
  <si>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</si>
  <si>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</si>
  <si>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</si>
  <si>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</si>
  <si>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</si>
  <si>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</si>
  <si>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</si>
  <si>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กรุงเทพมหานคร</t>
  </si>
  <si>
    <t xml:space="preserve">ทั่วราชอาณาจักร      </t>
  </si>
  <si>
    <t>(หน่วยเป็นพัน  In thousands)</t>
  </si>
  <si>
    <t xml:space="preserve">ตาราง    </t>
  </si>
  <si>
    <t>Table</t>
  </si>
  <si>
    <t xml:space="preserve">     Note:</t>
  </si>
  <si>
    <t xml:space="preserve">  Source:</t>
  </si>
  <si>
    <t xml:space="preserve"> หมายเหตุ:</t>
  </si>
  <si>
    <t>Northern region</t>
  </si>
  <si>
    <t>Central region</t>
  </si>
  <si>
    <t>Southern region</t>
  </si>
  <si>
    <t>region</t>
  </si>
  <si>
    <t xml:space="preserve">Northeastern </t>
  </si>
  <si>
    <t>ประชากรอายุ 15 ปีขึ้นไป จำแนกตามสถานภาพแรงงาน และเพศ เป็นรายภาค พ.ศ. 2561</t>
  </si>
  <si>
    <t>Population Aged 15 Years and Over by Labour Force Status, Sex and Region: 2018</t>
  </si>
  <si>
    <t xml:space="preserve"> การสำรวจภาวะการทำงานของประชากร พ.ศ. 2561 สำนักงานสถิติแห่งชาติ</t>
  </si>
  <si>
    <t>The Labour Force Survey: 2018,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</si>
</sst>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1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191" fontId="7" fillId="0" borderId="4" xfId="0" applyNumberFormat="1" applyFont="1" applyBorder="1" applyAlignment="1">
      <alignment horizontal="right"/>
    </xf>
    <xf numFmtId="191" fontId="6" fillId="0" borderId="4" xfId="0" applyNumberFormat="1" applyFont="1" applyBorder="1" applyAlignment="1">
      <alignment horizontal="right"/>
    </xf>
    <xf numFmtId="191" fontId="6" fillId="0" borderId="7" xfId="0" applyNumberFormat="1" applyFont="1" applyBorder="1" applyAlignment="1">
      <alignment horizontal="right"/>
    </xf>
    <xf numFmtId="191" fontId="6" fillId="0" borderId="3" xfId="0" applyNumberFormat="1" applyFont="1" applyBorder="1" applyAlignment="1">
      <alignment horizontal="right"/>
    </xf>
    <xf numFmtId="191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</cellXfs>
  <cellStyles count="7">
    <cellStyle name="Comma 2" xfId="4" xr:uid="{00000000-0005-0000-0000-000001000000}"/>
    <cellStyle name="Normal 2" xfId="3" xr:uid="{00000000-0005-0000-0000-000003000000}"/>
    <cellStyle name="เครื่องหมายจุลภาค 2" xfId="5" xr:uid="{00000000-0005-0000-0000-000004000000}"/>
    <cellStyle name="เครื่องหมายจุลภาค 2 2" xfId="6" xr:uid="{00000000-0005-0000-0000-000005000000}"/>
    <cellStyle name="เครื่องหมายจุลภาค 3" xfId="1" xr:uid="{00000000-0005-0000-0000-000006000000}"/>
    <cellStyle name="ปกติ" xfId="0" builtinId="0"/>
    <cellStyle name="ปกติ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66675</xdr:colOff>
      <xdr:row>25</xdr:row>
      <xdr:rowOff>76200</xdr:rowOff>
    </xdr:from>
    <xdr:to>
      <xdr:col>24</xdr:col>
      <xdr:colOff>252413</xdr:colOff>
      <xdr:row>27</xdr:row>
      <xdr:rowOff>232410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563100" y="6029325"/>
          <a:ext cx="338138" cy="556260"/>
          <a:chOff x="9582150" y="6048375"/>
          <a:chExt cx="338138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82150" y="6048375"/>
            <a:ext cx="335280" cy="556260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9577387" y="61531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2"/>
  <sheetViews>
    <sheetView showGridLines="0" tabSelected="1" topLeftCell="A7" workbookViewId="0">
      <selection activeCell="Q24" sqref="Q24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49</v>
      </c>
      <c r="C1" s="2"/>
      <c r="D1" s="2"/>
      <c r="E1" s="3">
        <v>2.1</v>
      </c>
      <c r="F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50</v>
      </c>
      <c r="C2" s="2"/>
      <c r="D2" s="2"/>
      <c r="E2" s="3">
        <v>2.1</v>
      </c>
      <c r="F2" s="2" t="s">
        <v>60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6" t="s">
        <v>48</v>
      </c>
      <c r="T3" s="36"/>
      <c r="U3" s="36"/>
      <c r="V3" s="36"/>
      <c r="W3" s="36"/>
    </row>
    <row r="4" spans="1:24" s="10" customFormat="1" ht="30.75" customHeight="1" x14ac:dyDescent="0.25">
      <c r="A4" s="54" t="s">
        <v>5</v>
      </c>
      <c r="B4" s="54"/>
      <c r="C4" s="54"/>
      <c r="D4" s="54"/>
      <c r="E4" s="54"/>
      <c r="F4" s="55"/>
      <c r="G4" s="30"/>
      <c r="H4" s="29"/>
      <c r="I4" s="30"/>
      <c r="J4" s="29"/>
      <c r="K4" s="30"/>
      <c r="L4" s="29"/>
      <c r="M4" s="30"/>
      <c r="N4" s="29"/>
      <c r="O4" s="42" t="s">
        <v>39</v>
      </c>
      <c r="P4" s="42"/>
      <c r="Q4" s="30"/>
      <c r="R4" s="29"/>
      <c r="S4" s="43" t="s">
        <v>29</v>
      </c>
      <c r="T4" s="44"/>
      <c r="U4" s="44"/>
      <c r="V4" s="44"/>
      <c r="W4" s="44"/>
      <c r="X4" s="9"/>
    </row>
    <row r="5" spans="1:24" s="10" customFormat="1" ht="18.95" customHeight="1" x14ac:dyDescent="0.25">
      <c r="A5" s="56"/>
      <c r="B5" s="56"/>
      <c r="C5" s="56"/>
      <c r="D5" s="56"/>
      <c r="E5" s="56"/>
      <c r="F5" s="57"/>
      <c r="G5" s="37" t="s">
        <v>47</v>
      </c>
      <c r="H5" s="60"/>
      <c r="I5" s="37" t="s">
        <v>46</v>
      </c>
      <c r="J5" s="38"/>
      <c r="K5" s="37" t="s">
        <v>36</v>
      </c>
      <c r="L5" s="38"/>
      <c r="M5" s="37" t="s">
        <v>45</v>
      </c>
      <c r="N5" s="38"/>
      <c r="O5" s="37" t="s">
        <v>58</v>
      </c>
      <c r="P5" s="38"/>
      <c r="Q5" s="37" t="s">
        <v>37</v>
      </c>
      <c r="R5" s="38"/>
      <c r="S5" s="45"/>
      <c r="T5" s="46"/>
      <c r="U5" s="46"/>
      <c r="V5" s="46"/>
      <c r="W5" s="46"/>
      <c r="X5" s="9"/>
    </row>
    <row r="6" spans="1:24" s="10" customFormat="1" ht="18.95" customHeight="1" x14ac:dyDescent="0.25">
      <c r="A6" s="56"/>
      <c r="B6" s="56"/>
      <c r="C6" s="56"/>
      <c r="D6" s="56"/>
      <c r="E6" s="56"/>
      <c r="F6" s="57"/>
      <c r="G6" s="40" t="s">
        <v>35</v>
      </c>
      <c r="H6" s="39"/>
      <c r="I6" s="40" t="s">
        <v>38</v>
      </c>
      <c r="J6" s="41"/>
      <c r="K6" s="39" t="s">
        <v>55</v>
      </c>
      <c r="L6" s="39"/>
      <c r="M6" s="40" t="s">
        <v>54</v>
      </c>
      <c r="N6" s="41"/>
      <c r="O6" s="40" t="s">
        <v>57</v>
      </c>
      <c r="P6" s="41"/>
      <c r="Q6" s="40" t="s">
        <v>56</v>
      </c>
      <c r="R6" s="41"/>
      <c r="S6" s="47"/>
      <c r="T6" s="48"/>
      <c r="U6" s="48"/>
      <c r="V6" s="48"/>
      <c r="W6" s="48"/>
    </row>
    <row r="7" spans="1:24" s="10" customFormat="1" ht="18.95" customHeight="1" x14ac:dyDescent="0.25">
      <c r="A7" s="56"/>
      <c r="B7" s="56"/>
      <c r="C7" s="56"/>
      <c r="D7" s="56"/>
      <c r="E7" s="56"/>
      <c r="F7" s="57"/>
      <c r="G7" s="11" t="s">
        <v>0</v>
      </c>
      <c r="H7" s="12" t="s">
        <v>1</v>
      </c>
      <c r="I7" s="13" t="s">
        <v>0</v>
      </c>
      <c r="J7" s="12" t="s">
        <v>1</v>
      </c>
      <c r="K7" s="13" t="s">
        <v>0</v>
      </c>
      <c r="L7" s="14" t="s">
        <v>1</v>
      </c>
      <c r="M7" s="13" t="s">
        <v>0</v>
      </c>
      <c r="N7" s="14" t="s">
        <v>1</v>
      </c>
      <c r="O7" s="11" t="s">
        <v>0</v>
      </c>
      <c r="P7" s="12" t="s">
        <v>1</v>
      </c>
      <c r="Q7" s="11" t="s">
        <v>0</v>
      </c>
      <c r="R7" s="12" t="s">
        <v>1</v>
      </c>
      <c r="S7" s="47"/>
      <c r="T7" s="48"/>
      <c r="U7" s="48"/>
      <c r="V7" s="48"/>
      <c r="W7" s="48"/>
    </row>
    <row r="8" spans="1:24" s="10" customFormat="1" ht="18.95" customHeight="1" x14ac:dyDescent="0.25">
      <c r="A8" s="58"/>
      <c r="B8" s="58"/>
      <c r="C8" s="58"/>
      <c r="D8" s="58"/>
      <c r="E8" s="58"/>
      <c r="F8" s="59"/>
      <c r="G8" s="15" t="s">
        <v>3</v>
      </c>
      <c r="H8" s="16" t="s">
        <v>4</v>
      </c>
      <c r="I8" s="15" t="s">
        <v>3</v>
      </c>
      <c r="J8" s="16" t="s">
        <v>4</v>
      </c>
      <c r="K8" s="15" t="s">
        <v>3</v>
      </c>
      <c r="L8" s="17" t="s">
        <v>4</v>
      </c>
      <c r="M8" s="15" t="s">
        <v>3</v>
      </c>
      <c r="N8" s="16" t="s">
        <v>4</v>
      </c>
      <c r="O8" s="15" t="s">
        <v>3</v>
      </c>
      <c r="P8" s="16" t="s">
        <v>4</v>
      </c>
      <c r="Q8" s="15" t="s">
        <v>3</v>
      </c>
      <c r="R8" s="16" t="s">
        <v>4</v>
      </c>
      <c r="S8" s="49"/>
      <c r="T8" s="50"/>
      <c r="U8" s="50"/>
      <c r="V8" s="50"/>
      <c r="W8" s="50"/>
      <c r="X8" s="9"/>
    </row>
    <row r="9" spans="1:24" s="19" customFormat="1" ht="24" customHeight="1" x14ac:dyDescent="0.25">
      <c r="A9" s="52" t="s">
        <v>33</v>
      </c>
      <c r="B9" s="52"/>
      <c r="C9" s="52"/>
      <c r="D9" s="52"/>
      <c r="E9" s="52"/>
      <c r="F9" s="53"/>
      <c r="G9" s="31">
        <f t="shared" ref="G9:G12" si="0">I9+K9+M9+O9+Q9</f>
        <v>27171.000000000004</v>
      </c>
      <c r="H9" s="31">
        <f t="shared" ref="H9:H12" si="1">J9+L9+N9+P9+R9</f>
        <v>29107.799999999996</v>
      </c>
      <c r="I9" s="31">
        <f t="shared" ref="I9:R9" si="2">I10+I19</f>
        <v>3646.6000000000004</v>
      </c>
      <c r="J9" s="31">
        <f t="shared" si="2"/>
        <v>3951.8</v>
      </c>
      <c r="K9" s="31">
        <f t="shared" si="2"/>
        <v>8165.9000000000015</v>
      </c>
      <c r="L9" s="31">
        <f t="shared" si="2"/>
        <v>8667</v>
      </c>
      <c r="M9" s="31">
        <f t="shared" si="2"/>
        <v>4572.1000000000004</v>
      </c>
      <c r="N9" s="31">
        <f t="shared" si="2"/>
        <v>4921.5</v>
      </c>
      <c r="O9" s="31">
        <f t="shared" si="2"/>
        <v>7190.9000000000005</v>
      </c>
      <c r="P9" s="31">
        <f t="shared" si="2"/>
        <v>7780.9</v>
      </c>
      <c r="Q9" s="31">
        <f t="shared" si="2"/>
        <v>3595.5</v>
      </c>
      <c r="R9" s="31">
        <f t="shared" si="2"/>
        <v>3786.5999999999995</v>
      </c>
      <c r="S9" s="51" t="s">
        <v>2</v>
      </c>
      <c r="T9" s="52"/>
      <c r="U9" s="52"/>
      <c r="V9" s="52"/>
      <c r="W9" s="52"/>
      <c r="X9" s="10"/>
    </row>
    <row r="10" spans="1:24" s="19" customFormat="1" ht="21" customHeight="1" x14ac:dyDescent="0.25">
      <c r="A10" s="19" t="s">
        <v>6</v>
      </c>
      <c r="G10" s="31">
        <f t="shared" si="0"/>
        <v>20948.7</v>
      </c>
      <c r="H10" s="31">
        <f t="shared" si="1"/>
        <v>17485</v>
      </c>
      <c r="I10" s="31">
        <f t="shared" ref="I10:R10" si="3">I11+I18</f>
        <v>2830.4</v>
      </c>
      <c r="J10" s="31">
        <f t="shared" si="3"/>
        <v>2492.9</v>
      </c>
      <c r="K10" s="31">
        <f t="shared" si="3"/>
        <v>6417.3000000000011</v>
      </c>
      <c r="L10" s="31">
        <f t="shared" si="3"/>
        <v>5405.1</v>
      </c>
      <c r="M10" s="31">
        <f t="shared" si="3"/>
        <v>3458.9</v>
      </c>
      <c r="N10" s="31">
        <f t="shared" si="3"/>
        <v>2905.2000000000003</v>
      </c>
      <c r="O10" s="31">
        <f t="shared" si="3"/>
        <v>5343.9000000000005</v>
      </c>
      <c r="P10" s="31">
        <f t="shared" si="3"/>
        <v>4402.5999999999995</v>
      </c>
      <c r="Q10" s="31">
        <f t="shared" si="3"/>
        <v>2898.2000000000003</v>
      </c>
      <c r="R10" s="31">
        <f t="shared" si="3"/>
        <v>2279.1999999999994</v>
      </c>
      <c r="S10" s="18" t="s">
        <v>25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7</v>
      </c>
      <c r="G11" s="32">
        <f t="shared" si="0"/>
        <v>20856.300000000003</v>
      </c>
      <c r="H11" s="32">
        <f t="shared" si="1"/>
        <v>17412.7</v>
      </c>
      <c r="I11" s="32">
        <f t="shared" ref="I11:R11" si="4">I12+I15</f>
        <v>2827.9</v>
      </c>
      <c r="J11" s="32">
        <f t="shared" si="4"/>
        <v>2487.3000000000002</v>
      </c>
      <c r="K11" s="32">
        <f t="shared" si="4"/>
        <v>6412.0000000000009</v>
      </c>
      <c r="L11" s="32">
        <f t="shared" si="4"/>
        <v>5399.8</v>
      </c>
      <c r="M11" s="32">
        <f t="shared" si="4"/>
        <v>3441</v>
      </c>
      <c r="N11" s="32">
        <f t="shared" si="4"/>
        <v>2891.4</v>
      </c>
      <c r="O11" s="32">
        <f t="shared" si="4"/>
        <v>5279.8</v>
      </c>
      <c r="P11" s="32">
        <f t="shared" si="4"/>
        <v>4355.7</v>
      </c>
      <c r="Q11" s="32">
        <f t="shared" si="4"/>
        <v>2895.6000000000004</v>
      </c>
      <c r="R11" s="32">
        <f t="shared" si="4"/>
        <v>2278.4999999999995</v>
      </c>
      <c r="S11" s="21"/>
      <c r="T11" s="9" t="s">
        <v>26</v>
      </c>
      <c r="U11" s="9"/>
      <c r="V11" s="9"/>
      <c r="W11" s="9"/>
      <c r="X11" s="9"/>
    </row>
    <row r="12" spans="1:24" s="10" customFormat="1" ht="19.5" customHeight="1" x14ac:dyDescent="0.25">
      <c r="C12" s="10" t="s">
        <v>8</v>
      </c>
      <c r="G12" s="32">
        <f t="shared" si="0"/>
        <v>20629.600000000002</v>
      </c>
      <c r="H12" s="32">
        <f t="shared" si="1"/>
        <v>17235</v>
      </c>
      <c r="I12" s="32">
        <f t="shared" ref="I12:R12" si="5">I13+I14</f>
        <v>2797.2000000000003</v>
      </c>
      <c r="J12" s="32">
        <f t="shared" si="5"/>
        <v>2461.5</v>
      </c>
      <c r="K12" s="32">
        <f t="shared" si="5"/>
        <v>6339.9000000000005</v>
      </c>
      <c r="L12" s="32">
        <f t="shared" si="5"/>
        <v>5350.5</v>
      </c>
      <c r="M12" s="32">
        <f t="shared" si="5"/>
        <v>3407.1</v>
      </c>
      <c r="N12" s="32">
        <f t="shared" si="5"/>
        <v>2863.7000000000003</v>
      </c>
      <c r="O12" s="32">
        <f t="shared" si="5"/>
        <v>5231.6000000000004</v>
      </c>
      <c r="P12" s="32">
        <f t="shared" si="5"/>
        <v>4314.3999999999996</v>
      </c>
      <c r="Q12" s="32">
        <f t="shared" si="5"/>
        <v>2853.8</v>
      </c>
      <c r="R12" s="32">
        <f t="shared" si="5"/>
        <v>2244.8999999999996</v>
      </c>
      <c r="S12" s="21"/>
      <c r="T12" s="9"/>
      <c r="U12" s="9" t="s">
        <v>23</v>
      </c>
      <c r="V12" s="9"/>
      <c r="W12" s="9"/>
      <c r="X12" s="9"/>
    </row>
    <row r="13" spans="1:24" s="10" customFormat="1" ht="19.5" customHeight="1" x14ac:dyDescent="0.25">
      <c r="D13" s="10" t="s">
        <v>9</v>
      </c>
      <c r="G13" s="32">
        <f>I13+K13+M13+O13+Q13</f>
        <v>20407.599999999999</v>
      </c>
      <c r="H13" s="32">
        <f>J13+L13+N13+P13+R13</f>
        <v>17081.900000000001</v>
      </c>
      <c r="I13" s="32">
        <v>2792.3</v>
      </c>
      <c r="J13" s="32">
        <v>2456.9</v>
      </c>
      <c r="K13" s="32">
        <v>6311.8</v>
      </c>
      <c r="L13" s="32">
        <v>5333.7</v>
      </c>
      <c r="M13" s="32">
        <v>3376</v>
      </c>
      <c r="N13" s="32">
        <v>2842.9</v>
      </c>
      <c r="O13" s="32">
        <v>5131.5</v>
      </c>
      <c r="P13" s="32">
        <v>4243.7</v>
      </c>
      <c r="Q13" s="32">
        <v>2796</v>
      </c>
      <c r="R13" s="32">
        <v>2204.6999999999998</v>
      </c>
      <c r="S13" s="21"/>
      <c r="T13" s="9"/>
      <c r="U13" s="9"/>
      <c r="V13" s="9" t="s">
        <v>20</v>
      </c>
      <c r="W13" s="9"/>
      <c r="X13" s="9"/>
    </row>
    <row r="14" spans="1:24" s="10" customFormat="1" ht="19.5" customHeight="1" x14ac:dyDescent="0.25">
      <c r="D14" s="10" t="s">
        <v>40</v>
      </c>
      <c r="G14" s="32">
        <f t="shared" ref="G14:G23" si="6">I14+K14+M14+O14+Q14</f>
        <v>222</v>
      </c>
      <c r="H14" s="32">
        <f t="shared" ref="H14:H23" si="7">J14+L14+N14+P14+R14</f>
        <v>153.10000000000002</v>
      </c>
      <c r="I14" s="32">
        <v>4.9000000000000004</v>
      </c>
      <c r="J14" s="32">
        <v>4.5999999999999996</v>
      </c>
      <c r="K14" s="32">
        <v>28.1</v>
      </c>
      <c r="L14" s="32">
        <v>16.8</v>
      </c>
      <c r="M14" s="32">
        <v>31.1</v>
      </c>
      <c r="N14" s="32">
        <v>20.8</v>
      </c>
      <c r="O14" s="32">
        <v>100.1</v>
      </c>
      <c r="P14" s="32">
        <v>70.7</v>
      </c>
      <c r="Q14" s="32">
        <v>57.8</v>
      </c>
      <c r="R14" s="32">
        <v>40.200000000000003</v>
      </c>
      <c r="S14" s="21"/>
      <c r="T14" s="9"/>
      <c r="U14" s="9"/>
      <c r="V14" s="9" t="s">
        <v>44</v>
      </c>
      <c r="W14" s="9"/>
      <c r="X14" s="9"/>
    </row>
    <row r="15" spans="1:24" s="10" customFormat="1" ht="19.5" customHeight="1" x14ac:dyDescent="0.25">
      <c r="C15" s="10" t="s">
        <v>10</v>
      </c>
      <c r="G15" s="32">
        <f t="shared" si="6"/>
        <v>226.7</v>
      </c>
      <c r="H15" s="32">
        <f t="shared" si="7"/>
        <v>177.7</v>
      </c>
      <c r="I15" s="32">
        <f t="shared" ref="I15:R15" si="8">I16+I17</f>
        <v>30.700000000000003</v>
      </c>
      <c r="J15" s="32">
        <f t="shared" si="8"/>
        <v>25.799999999999997</v>
      </c>
      <c r="K15" s="32">
        <f t="shared" si="8"/>
        <v>72.099999999999994</v>
      </c>
      <c r="L15" s="32">
        <f t="shared" si="8"/>
        <v>49.3</v>
      </c>
      <c r="M15" s="32">
        <f t="shared" si="8"/>
        <v>33.9</v>
      </c>
      <c r="N15" s="32">
        <f t="shared" si="8"/>
        <v>27.700000000000003</v>
      </c>
      <c r="O15" s="32">
        <f t="shared" si="8"/>
        <v>48.2</v>
      </c>
      <c r="P15" s="32">
        <f t="shared" si="8"/>
        <v>41.3</v>
      </c>
      <c r="Q15" s="32">
        <f t="shared" si="8"/>
        <v>41.800000000000004</v>
      </c>
      <c r="R15" s="32">
        <f t="shared" si="8"/>
        <v>33.6</v>
      </c>
      <c r="S15" s="21"/>
      <c r="T15" s="9"/>
      <c r="U15" s="9" t="s">
        <v>22</v>
      </c>
      <c r="V15" s="9"/>
      <c r="W15" s="9"/>
      <c r="X15" s="9"/>
    </row>
    <row r="16" spans="1:24" s="10" customFormat="1" ht="19.5" customHeight="1" x14ac:dyDescent="0.25">
      <c r="D16" s="10" t="s">
        <v>11</v>
      </c>
      <c r="G16" s="32">
        <f t="shared" si="6"/>
        <v>47.5</v>
      </c>
      <c r="H16" s="32">
        <f t="shared" si="7"/>
        <v>33.6</v>
      </c>
      <c r="I16" s="32">
        <v>7.4</v>
      </c>
      <c r="J16" s="32">
        <v>5.4</v>
      </c>
      <c r="K16" s="32">
        <v>15.7</v>
      </c>
      <c r="L16" s="32">
        <v>9.3000000000000007</v>
      </c>
      <c r="M16" s="32">
        <v>8.6999999999999993</v>
      </c>
      <c r="N16" s="32">
        <v>6.6</v>
      </c>
      <c r="O16" s="32">
        <v>7.6</v>
      </c>
      <c r="P16" s="32">
        <v>4.8</v>
      </c>
      <c r="Q16" s="32">
        <v>8.1</v>
      </c>
      <c r="R16" s="32">
        <v>7.5</v>
      </c>
      <c r="S16" s="21"/>
      <c r="T16" s="9"/>
      <c r="U16" s="9"/>
      <c r="V16" s="9" t="s">
        <v>16</v>
      </c>
      <c r="W16" s="9"/>
      <c r="X16" s="9"/>
    </row>
    <row r="17" spans="1:24" s="10" customFormat="1" ht="19.5" customHeight="1" x14ac:dyDescent="0.25">
      <c r="D17" s="10" t="s">
        <v>12</v>
      </c>
      <c r="G17" s="32">
        <f t="shared" si="6"/>
        <v>179.2</v>
      </c>
      <c r="H17" s="32">
        <f t="shared" si="7"/>
        <v>144.1</v>
      </c>
      <c r="I17" s="32">
        <v>23.3</v>
      </c>
      <c r="J17" s="32">
        <v>20.399999999999999</v>
      </c>
      <c r="K17" s="32">
        <v>56.4</v>
      </c>
      <c r="L17" s="32">
        <v>40</v>
      </c>
      <c r="M17" s="32">
        <v>25.2</v>
      </c>
      <c r="N17" s="32">
        <v>21.1</v>
      </c>
      <c r="O17" s="32">
        <v>40.6</v>
      </c>
      <c r="P17" s="32">
        <v>36.5</v>
      </c>
      <c r="Q17" s="32">
        <v>33.700000000000003</v>
      </c>
      <c r="R17" s="32">
        <v>26.1</v>
      </c>
      <c r="S17" s="21"/>
      <c r="T17" s="9"/>
      <c r="U17" s="9"/>
      <c r="V17" s="9" t="s">
        <v>32</v>
      </c>
      <c r="W17" s="9"/>
      <c r="X17" s="9"/>
    </row>
    <row r="18" spans="1:24" s="10" customFormat="1" ht="19.5" customHeight="1" x14ac:dyDescent="0.25">
      <c r="B18" s="10" t="s">
        <v>17</v>
      </c>
      <c r="G18" s="32">
        <f t="shared" si="6"/>
        <v>92.399999999999991</v>
      </c>
      <c r="H18" s="32">
        <f t="shared" si="7"/>
        <v>72.3</v>
      </c>
      <c r="I18" s="32">
        <v>2.5</v>
      </c>
      <c r="J18" s="32">
        <v>5.6</v>
      </c>
      <c r="K18" s="32">
        <v>5.3</v>
      </c>
      <c r="L18" s="32">
        <v>5.3</v>
      </c>
      <c r="M18" s="32">
        <v>17.899999999999999</v>
      </c>
      <c r="N18" s="32">
        <v>13.8</v>
      </c>
      <c r="O18" s="32">
        <v>64.099999999999994</v>
      </c>
      <c r="P18" s="32">
        <v>46.9</v>
      </c>
      <c r="Q18" s="32">
        <v>2.6</v>
      </c>
      <c r="R18" s="32">
        <v>0.7</v>
      </c>
      <c r="S18" s="21"/>
      <c r="T18" s="9" t="s">
        <v>27</v>
      </c>
      <c r="U18" s="9"/>
      <c r="V18" s="9"/>
      <c r="W18" s="9"/>
      <c r="X18" s="9"/>
    </row>
    <row r="19" spans="1:24" s="19" customFormat="1" ht="19.5" customHeight="1" x14ac:dyDescent="0.25">
      <c r="A19" s="19" t="s">
        <v>34</v>
      </c>
      <c r="G19" s="31">
        <f t="shared" si="6"/>
        <v>6222.3</v>
      </c>
      <c r="H19" s="31">
        <f t="shared" si="7"/>
        <v>11622.800000000001</v>
      </c>
      <c r="I19" s="31">
        <f t="shared" ref="I19:R19" si="9">I20+I21+I22+I23</f>
        <v>816.2</v>
      </c>
      <c r="J19" s="31">
        <f t="shared" si="9"/>
        <v>1458.9</v>
      </c>
      <c r="K19" s="31">
        <f t="shared" si="9"/>
        <v>1748.6</v>
      </c>
      <c r="L19" s="31">
        <f t="shared" si="9"/>
        <v>3261.9</v>
      </c>
      <c r="M19" s="31">
        <f t="shared" si="9"/>
        <v>1113.2</v>
      </c>
      <c r="N19" s="31">
        <f t="shared" si="9"/>
        <v>2016.3000000000002</v>
      </c>
      <c r="O19" s="31">
        <f t="shared" si="9"/>
        <v>1847</v>
      </c>
      <c r="P19" s="31">
        <f t="shared" si="9"/>
        <v>3378.3</v>
      </c>
      <c r="Q19" s="31">
        <f t="shared" si="9"/>
        <v>697.3</v>
      </c>
      <c r="R19" s="31">
        <f t="shared" si="9"/>
        <v>1507.3999999999999</v>
      </c>
      <c r="S19" s="18" t="s">
        <v>28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13</v>
      </c>
      <c r="G20" s="33">
        <f t="shared" si="6"/>
        <v>279.7</v>
      </c>
      <c r="H20" s="32">
        <f t="shared" si="7"/>
        <v>5058.2999999999993</v>
      </c>
      <c r="I20" s="33">
        <v>35.5</v>
      </c>
      <c r="J20" s="32">
        <v>678</v>
      </c>
      <c r="K20" s="34">
        <v>119.1</v>
      </c>
      <c r="L20" s="35">
        <v>1505.3</v>
      </c>
      <c r="M20" s="32">
        <v>49.4</v>
      </c>
      <c r="N20" s="35">
        <v>829.7</v>
      </c>
      <c r="O20" s="33">
        <v>52.9</v>
      </c>
      <c r="P20" s="32">
        <v>1298.9000000000001</v>
      </c>
      <c r="Q20" s="34">
        <v>22.8</v>
      </c>
      <c r="R20" s="35">
        <v>746.4</v>
      </c>
      <c r="S20" s="21"/>
      <c r="T20" s="9" t="s">
        <v>21</v>
      </c>
      <c r="U20" s="9"/>
      <c r="V20" s="9"/>
      <c r="W20" s="9"/>
      <c r="X20" s="9"/>
    </row>
    <row r="21" spans="1:24" s="10" customFormat="1" ht="19.5" customHeight="1" x14ac:dyDescent="0.25">
      <c r="B21" s="10" t="s">
        <v>14</v>
      </c>
      <c r="G21" s="33">
        <f t="shared" si="6"/>
        <v>2015.1</v>
      </c>
      <c r="H21" s="32">
        <f t="shared" si="7"/>
        <v>2268.6999999999998</v>
      </c>
      <c r="I21" s="33">
        <v>267.39999999999998</v>
      </c>
      <c r="J21" s="32">
        <v>286.2</v>
      </c>
      <c r="K21" s="34">
        <v>525.29999999999995</v>
      </c>
      <c r="L21" s="35">
        <v>567.20000000000005</v>
      </c>
      <c r="M21" s="32">
        <v>345.6</v>
      </c>
      <c r="N21" s="35">
        <v>377.6</v>
      </c>
      <c r="O21" s="33">
        <v>627.4</v>
      </c>
      <c r="P21" s="32">
        <v>718.6</v>
      </c>
      <c r="Q21" s="34">
        <v>249.4</v>
      </c>
      <c r="R21" s="35">
        <v>319.10000000000002</v>
      </c>
      <c r="S21" s="21"/>
      <c r="T21" s="9" t="s">
        <v>18</v>
      </c>
      <c r="U21" s="9"/>
      <c r="V21" s="9"/>
      <c r="W21" s="9"/>
      <c r="X21" s="9"/>
    </row>
    <row r="22" spans="1:24" s="10" customFormat="1" ht="19.5" customHeight="1" x14ac:dyDescent="0.25">
      <c r="B22" s="10" t="s">
        <v>41</v>
      </c>
      <c r="G22" s="33">
        <f t="shared" si="6"/>
        <v>2836.5</v>
      </c>
      <c r="H22" s="32">
        <f t="shared" si="7"/>
        <v>3631.9</v>
      </c>
      <c r="I22" s="33">
        <v>273.5</v>
      </c>
      <c r="J22" s="32">
        <v>353.2</v>
      </c>
      <c r="K22" s="34">
        <v>754.6</v>
      </c>
      <c r="L22" s="35">
        <v>976.1</v>
      </c>
      <c r="M22" s="32">
        <v>581.6</v>
      </c>
      <c r="N22" s="35">
        <v>724.6</v>
      </c>
      <c r="O22" s="33">
        <v>902.5</v>
      </c>
      <c r="P22" s="32">
        <v>1189.9000000000001</v>
      </c>
      <c r="Q22" s="34">
        <v>324.3</v>
      </c>
      <c r="R22" s="35">
        <v>388.1</v>
      </c>
      <c r="S22" s="21"/>
      <c r="T22" s="9" t="s">
        <v>43</v>
      </c>
      <c r="U22" s="9"/>
      <c r="V22" s="9"/>
      <c r="W22" s="9"/>
      <c r="X22" s="9"/>
    </row>
    <row r="23" spans="1:24" s="10" customFormat="1" ht="19.5" customHeight="1" x14ac:dyDescent="0.25">
      <c r="B23" s="10" t="s">
        <v>15</v>
      </c>
      <c r="G23" s="33">
        <f t="shared" si="6"/>
        <v>1091</v>
      </c>
      <c r="H23" s="32">
        <f t="shared" si="7"/>
        <v>663.9</v>
      </c>
      <c r="I23" s="33">
        <v>239.8</v>
      </c>
      <c r="J23" s="32">
        <v>141.5</v>
      </c>
      <c r="K23" s="34">
        <v>349.6</v>
      </c>
      <c r="L23" s="35">
        <v>213.3</v>
      </c>
      <c r="M23" s="32">
        <v>136.6</v>
      </c>
      <c r="N23" s="35">
        <v>84.4</v>
      </c>
      <c r="O23" s="33">
        <v>264.2</v>
      </c>
      <c r="P23" s="32">
        <v>170.9</v>
      </c>
      <c r="Q23" s="34">
        <v>100.8</v>
      </c>
      <c r="R23" s="35">
        <v>53.8</v>
      </c>
      <c r="S23" s="21"/>
      <c r="T23" s="9" t="s">
        <v>19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53</v>
      </c>
      <c r="B26" s="27"/>
      <c r="C26" s="27"/>
      <c r="D26" s="27"/>
      <c r="E26" s="27" t="s">
        <v>30</v>
      </c>
      <c r="N26" s="27" t="s">
        <v>51</v>
      </c>
      <c r="O26" s="27" t="s">
        <v>42</v>
      </c>
      <c r="X26" s="9"/>
    </row>
    <row r="27" spans="1:24" s="27" customFormat="1" ht="15.75" x14ac:dyDescent="0.25">
      <c r="D27" s="28" t="s">
        <v>24</v>
      </c>
      <c r="E27" s="27" t="s">
        <v>61</v>
      </c>
      <c r="N27" s="27" t="s">
        <v>52</v>
      </c>
      <c r="O27" s="27" t="s">
        <v>62</v>
      </c>
    </row>
    <row r="28" spans="1:24" s="27" customFormat="1" ht="19.5" customHeight="1" x14ac:dyDescent="0.25">
      <c r="D28" s="28"/>
      <c r="E28" s="27" t="s">
        <v>31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2019-08-14T07:36:25Z</cp:lastPrinted>
  <dcterms:created xsi:type="dcterms:W3CDTF">2004-08-16T17:13:42Z</dcterms:created>
  <dcterms:modified xsi:type="dcterms:W3CDTF">2020-03-20T07:12:01Z</dcterms:modified>
</cp:coreProperties>
</file>