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10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C20" i="2" l="1"/>
  <c r="C21" i="2"/>
  <c r="C22" i="2"/>
  <c r="B21" i="2"/>
  <c r="B22" i="2"/>
  <c r="B23" i="2" l="1"/>
  <c r="D24" i="2"/>
  <c r="B25" i="2"/>
  <c r="D21" i="2"/>
  <c r="D20" i="2"/>
  <c r="D19" i="2"/>
  <c r="D23" i="2"/>
  <c r="D25" i="2"/>
  <c r="D26" i="2"/>
  <c r="D18" i="2"/>
  <c r="C19" i="2"/>
  <c r="C23" i="2"/>
  <c r="C24" i="2"/>
  <c r="C25" i="2"/>
  <c r="C26" i="2"/>
  <c r="C18" i="2"/>
  <c r="C17" i="2" s="1"/>
  <c r="B19" i="2"/>
  <c r="B20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<sst xmlns="http://schemas.openxmlformats.org/spreadsheetml/2006/main" count="32" uniqueCount="20">
  <si>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</si>
  <si>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</si>
  <si>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</si>
  <si>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</si>
  <si>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</si>
  <si>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</si>
  <si>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</si>
  <si>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</si>
  <si>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</si>
  <si>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</si>
  <si>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</si>
  <si>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</si>
  <si>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</si>
  <si>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</si>
  <si>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</si>
  <si>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</si>
  <si>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</si>
  <si>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</si>
  <si>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</si>
  <si>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 xml:space="preserve">การสำรวจภาวะการทำงานของประชากร จังหวัดพิจิตร เดือนตุลาคม พ.ศ. 2561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</si>
</sst>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A28" sqref="A2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8">
        <v>443622</v>
      </c>
      <c r="C5" s="38">
        <v>209821</v>
      </c>
      <c r="D5" s="38">
        <v>233801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8">
        <v>277974.69</v>
      </c>
      <c r="C7" s="38">
        <v>149419.38</v>
      </c>
      <c r="D7" s="38">
        <v>128555.31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40">
        <v>276382.78000000003</v>
      </c>
      <c r="C8" s="40">
        <v>147827.47</v>
      </c>
      <c r="D8" s="40">
        <v>128555.31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40">
        <v>273355.02</v>
      </c>
      <c r="C9" s="40">
        <v>146160.1</v>
      </c>
      <c r="D9" s="40">
        <v>127194.92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40">
        <v>3027.76</v>
      </c>
      <c r="C10" s="40">
        <v>1667.37</v>
      </c>
      <c r="D10" s="40">
        <v>1360.39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40">
        <v>1591.92</v>
      </c>
      <c r="C11" s="40">
        <v>1591.92</v>
      </c>
      <c r="D11" s="40" t="s">
        <v>8</v>
      </c>
      <c r="E11" s="24">
        <f>C10*100/C7</f>
        <v>1.115899423488439</v>
      </c>
      <c r="F11" s="24">
        <f>D10*100/D7</f>
        <v>1.0582137758448096</v>
      </c>
      <c r="G11" s="23"/>
    </row>
    <row r="12" spans="1:7" s="12" customFormat="1" ht="24" customHeight="1">
      <c r="A12" s="10" t="s">
        <v>10</v>
      </c>
      <c r="B12" s="38">
        <v>165647.31</v>
      </c>
      <c r="C12" s="38">
        <v>60401.62</v>
      </c>
      <c r="D12" s="38">
        <v>105245.69</v>
      </c>
      <c r="E12" s="29"/>
      <c r="F12" s="13"/>
      <c r="G12" s="23"/>
    </row>
    <row r="13" spans="1:7" s="10" customFormat="1" ht="24" customHeight="1">
      <c r="A13" s="12" t="s">
        <v>15</v>
      </c>
      <c r="B13" s="40">
        <v>53541.29</v>
      </c>
      <c r="C13" s="40">
        <v>6827.92</v>
      </c>
      <c r="D13" s="40">
        <v>46713.36</v>
      </c>
      <c r="E13" s="25"/>
      <c r="F13" s="25"/>
      <c r="G13" s="22"/>
    </row>
    <row r="14" spans="1:7" s="12" customFormat="1" ht="24" customHeight="1">
      <c r="A14" s="12" t="s">
        <v>16</v>
      </c>
      <c r="B14" s="40">
        <v>30420.87</v>
      </c>
      <c r="C14" s="40">
        <v>15065.4</v>
      </c>
      <c r="D14" s="40">
        <v>15355.47</v>
      </c>
      <c r="E14" s="29"/>
      <c r="F14" s="13"/>
      <c r="G14" s="23"/>
    </row>
    <row r="15" spans="1:7" s="12" customFormat="1" ht="24" customHeight="1">
      <c r="A15" s="14" t="s">
        <v>17</v>
      </c>
      <c r="B15" s="40">
        <v>81685.149999999994</v>
      </c>
      <c r="C15" s="40">
        <v>38508.29</v>
      </c>
      <c r="D15" s="40">
        <v>43176.86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100.00000000000001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62.660258057535465</v>
      </c>
      <c r="C18" s="30">
        <f>C7/$C$5*100</f>
        <v>71.212786136754673</v>
      </c>
      <c r="D18" s="30">
        <f>D7/$D$5*100</f>
        <v>54.984927352748706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62.301414267101272</v>
      </c>
      <c r="C19" s="34">
        <f t="shared" ref="C19:C26" si="1">C8/$C$5*100</f>
        <v>70.454087055156535</v>
      </c>
      <c r="D19" s="34">
        <f t="shared" ref="D19:D26" si="2">D8/$D$5*100</f>
        <v>54.984927352748706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61.618905284228461</v>
      </c>
      <c r="C20" s="34">
        <f t="shared" si="1"/>
        <v>69.659423985206431</v>
      </c>
      <c r="D20" s="34">
        <f>(D9/D5)*100</f>
        <v>54.403069276863661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0.68250898287280626</v>
      </c>
      <c r="C21" s="34">
        <f t="shared" si="1"/>
        <v>0.79466306995010016</v>
      </c>
      <c r="D21" s="35">
        <f>(D10/D5)*100</f>
        <v>0.58185807588504757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0.35884604460554254</v>
      </c>
      <c r="C22" s="34">
        <f t="shared" si="1"/>
        <v>0.75870384756530573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37.339741942464535</v>
      </c>
      <c r="C23" s="30">
        <f t="shared" si="1"/>
        <v>28.787213863245338</v>
      </c>
      <c r="D23" s="30">
        <f t="shared" si="2"/>
        <v>45.015072647251294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12.069124164265975</v>
      </c>
      <c r="C24" s="34">
        <f t="shared" si="1"/>
        <v>3.2541642638248796</v>
      </c>
      <c r="D24" s="34">
        <f>(D13/D5)*100</f>
        <v>19.979965868409462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6.8573853415745827</v>
      </c>
      <c r="C25" s="34">
        <f t="shared" si="1"/>
        <v>7.180120197692319</v>
      </c>
      <c r="D25" s="34">
        <f t="shared" si="2"/>
        <v>6.5677520626515706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18.413232436623971</v>
      </c>
      <c r="C26" s="34">
        <f t="shared" si="1"/>
        <v>18.35292463576096</v>
      </c>
      <c r="D26" s="34">
        <f t="shared" si="2"/>
        <v>18.467354716190265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2021-01-20T01:24:24Z</dcterms:modified>
</cp:coreProperties>
</file>