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372" yWindow="1332" windowWidth="10452" windowHeight="6312" firstSheet="6" activeTab="6"/>
    <workbookView xWindow="12" yWindow="12" windowWidth="10452" windowHeight="6048"/>
  </bookViews>
  <sheets>
    <sheet name="T-14.7พ.ศ.2562ปีฐาน2558   " sheetId="22" r:id="rId1"/>
    <sheet name="T-14.82561ปีฐาน2558   " sheetId="23" r:id="rId2"/>
    <sheet name="ดัชนีราคาผู้บริโภคทั่วไป" sheetId="43" r:id="rId3"/>
    <sheet name="ดัชนีผู้บริโภค" sheetId="44" r:id="rId4"/>
    <sheet name="indexg_report2_excel" sheetId="24" r:id="rId5"/>
    <sheet name="จังหวัด ม.ค.-ธ.ค.2562" sheetId="28" r:id="rId6"/>
    <sheet name="ดัชนีราคาผู้บริโภค" sheetId="26" r:id="rId7"/>
    <sheet name="2562 " sheetId="31" r:id="rId8"/>
    <sheet name="หลักธรรม" sheetId="46" r:id="rId9"/>
    <sheet name="มกราคม" sheetId="45" r:id="rId10"/>
    <sheet name="กุมภาพันธ์" sheetId="32" r:id="rId11"/>
    <sheet name="มีนาคม" sheetId="33" r:id="rId12"/>
    <sheet name="เมษายน" sheetId="34" r:id="rId13"/>
    <sheet name="พฤษภาคม" sheetId="35" r:id="rId14"/>
    <sheet name="มิถุนายน" sheetId="36" r:id="rId15"/>
    <sheet name="กรกฎาคม" sheetId="37" r:id="rId16"/>
    <sheet name="สิงหาคม" sheetId="38" r:id="rId17"/>
    <sheet name="กันยายน" sheetId="39" r:id="rId18"/>
    <sheet name="ตุลาคม" sheetId="40" r:id="rId19"/>
    <sheet name="พฤศจิกายน" sheetId="41" r:id="rId20"/>
    <sheet name="ธันวาคม" sheetId="42" r:id="rId21"/>
  </sheets>
  <definedNames>
    <definedName name="HTML_CodePage" hidden="1">874</definedName>
    <definedName name="HTML_Control" localSheetId="0" hidden="1">{"'ตารางที่17 '!$A$1:$I$26"}</definedName>
    <definedName name="HTML_Control" localSheetId="1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muck" localSheetId="8">หลักธรรม!$B$39</definedName>
  </definedNames>
  <calcPr calcId="125725"/>
</workbook>
</file>

<file path=xl/calcChain.xml><?xml version="1.0" encoding="utf-8"?>
<calcChain xmlns="http://schemas.openxmlformats.org/spreadsheetml/2006/main">
  <c r="AA14" i="22"/>
  <c r="AA15"/>
  <c r="AA16"/>
  <c r="AA17"/>
  <c r="AA18"/>
  <c r="AA19"/>
  <c r="AA20"/>
  <c r="AA22"/>
  <c r="AA23"/>
  <c r="AA24"/>
  <c r="AA25"/>
  <c r="AA26"/>
  <c r="AA27"/>
  <c r="AA28"/>
  <c r="AA30"/>
  <c r="AA32"/>
  <c r="AA33"/>
  <c r="AA34"/>
  <c r="AA13"/>
  <c r="AA12"/>
  <c r="AA10"/>
  <c r="U41" i="43"/>
  <c r="U40"/>
  <c r="U39"/>
  <c r="U38"/>
  <c r="U37"/>
  <c r="U36"/>
  <c r="U35"/>
  <c r="U34"/>
  <c r="U33"/>
  <c r="U32"/>
  <c r="U31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6"/>
  <c r="U5"/>
  <c r="U4"/>
  <c r="U7"/>
  <c r="AK11" i="3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10"/>
  <c r="AK9"/>
  <c r="Z13" i="2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12"/>
  <c r="Z10"/>
  <c r="O2" i="28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Y34" i="24"/>
  <c r="Y33"/>
  <c r="Y32"/>
  <c r="M4" i="43"/>
  <c r="N4"/>
  <c r="O4"/>
  <c r="P4"/>
  <c r="Q4"/>
  <c r="R4"/>
  <c r="S4"/>
  <c r="T4"/>
  <c r="M5"/>
  <c r="N5"/>
  <c r="O5"/>
  <c r="P5"/>
  <c r="Q5"/>
  <c r="R5"/>
  <c r="S5"/>
  <c r="T5"/>
  <c r="M6"/>
  <c r="N6"/>
  <c r="O6"/>
  <c r="P6"/>
  <c r="Q6"/>
  <c r="R6"/>
  <c r="S6"/>
  <c r="T6"/>
  <c r="M7"/>
  <c r="N7"/>
  <c r="O7"/>
  <c r="P7"/>
  <c r="Q7"/>
  <c r="R7"/>
  <c r="S7"/>
  <c r="T7"/>
  <c r="M8"/>
  <c r="N8"/>
  <c r="O8"/>
  <c r="P8"/>
  <c r="Q8"/>
  <c r="R8"/>
  <c r="S8"/>
  <c r="T8"/>
  <c r="M9"/>
  <c r="N9"/>
  <c r="O9"/>
  <c r="P9"/>
  <c r="Q9"/>
  <c r="R9"/>
  <c r="S9"/>
  <c r="T9"/>
  <c r="M10"/>
  <c r="N10"/>
  <c r="O10"/>
  <c r="P10"/>
  <c r="Q10"/>
  <c r="R10"/>
  <c r="S10"/>
  <c r="T10"/>
  <c r="M11"/>
  <c r="N11"/>
  <c r="O11"/>
  <c r="P11"/>
  <c r="Q11"/>
  <c r="R11"/>
  <c r="S11"/>
  <c r="T11"/>
  <c r="M12"/>
  <c r="N12"/>
  <c r="O12"/>
  <c r="P12"/>
  <c r="Q12"/>
  <c r="R12"/>
  <c r="S12"/>
  <c r="T12"/>
  <c r="M13"/>
  <c r="N13"/>
  <c r="O13"/>
  <c r="P13"/>
  <c r="Q13"/>
  <c r="R13"/>
  <c r="S13"/>
  <c r="T13"/>
  <c r="M14"/>
  <c r="N14"/>
  <c r="O14"/>
  <c r="P14"/>
  <c r="Q14"/>
  <c r="R14"/>
  <c r="S14"/>
  <c r="T14"/>
  <c r="M15"/>
  <c r="N15"/>
  <c r="O15"/>
  <c r="P15"/>
  <c r="Q15"/>
  <c r="R15"/>
  <c r="S15"/>
  <c r="T15"/>
  <c r="M16"/>
  <c r="N16"/>
  <c r="O16"/>
  <c r="P16"/>
  <c r="Q16"/>
  <c r="R16"/>
  <c r="S16"/>
  <c r="T16"/>
  <c r="M17"/>
  <c r="N17"/>
  <c r="O17"/>
  <c r="P17"/>
  <c r="Q17"/>
  <c r="R17"/>
  <c r="S17"/>
  <c r="T17"/>
  <c r="M18"/>
  <c r="N18"/>
  <c r="O18"/>
  <c r="P18"/>
  <c r="Q18"/>
  <c r="R18"/>
  <c r="S18"/>
  <c r="T18"/>
  <c r="M19"/>
  <c r="N19"/>
  <c r="O19"/>
  <c r="P19"/>
  <c r="Q19"/>
  <c r="R19"/>
  <c r="S19"/>
  <c r="T19"/>
  <c r="M20"/>
  <c r="N20"/>
  <c r="O20"/>
  <c r="P20"/>
  <c r="Q20"/>
  <c r="R20"/>
  <c r="S20"/>
  <c r="T20"/>
  <c r="M21"/>
  <c r="N21"/>
  <c r="O21"/>
  <c r="P21"/>
  <c r="Q21"/>
  <c r="R21"/>
  <c r="S21"/>
  <c r="T21"/>
  <c r="M22"/>
  <c r="N22"/>
  <c r="O22"/>
  <c r="P22"/>
  <c r="Q22"/>
  <c r="R22"/>
  <c r="S22"/>
  <c r="T22"/>
  <c r="M23"/>
  <c r="N23"/>
  <c r="O23"/>
  <c r="P23"/>
  <c r="Q23"/>
  <c r="R23"/>
  <c r="S23"/>
  <c r="T23"/>
  <c r="M24"/>
  <c r="N24"/>
  <c r="O24"/>
  <c r="P24"/>
  <c r="Q24"/>
  <c r="R24"/>
  <c r="S24"/>
  <c r="T24"/>
  <c r="M25"/>
  <c r="N25"/>
  <c r="O25"/>
  <c r="P25"/>
  <c r="Q25"/>
  <c r="R25"/>
  <c r="S25"/>
  <c r="T25"/>
  <c r="M26"/>
  <c r="N26"/>
  <c r="O26"/>
  <c r="P26"/>
  <c r="Q26"/>
  <c r="R26"/>
  <c r="S26"/>
  <c r="T26"/>
  <c r="M27"/>
  <c r="N27"/>
  <c r="O27"/>
  <c r="P27"/>
  <c r="Q27"/>
  <c r="R27"/>
  <c r="S27"/>
  <c r="T27"/>
  <c r="M28"/>
  <c r="N28"/>
  <c r="O28"/>
  <c r="P28"/>
  <c r="Q28"/>
  <c r="R28"/>
  <c r="S28"/>
  <c r="T28"/>
  <c r="M29"/>
  <c r="N29"/>
  <c r="O29"/>
  <c r="P29"/>
  <c r="Q29"/>
  <c r="R29"/>
  <c r="S29"/>
  <c r="T29"/>
  <c r="V20" i="23"/>
  <c r="X28"/>
  <c r="V28"/>
  <c r="T28"/>
  <c r="X29"/>
  <c r="T10"/>
  <c r="V10"/>
  <c r="X10"/>
  <c r="T12"/>
  <c r="V12"/>
  <c r="X12"/>
  <c r="T13"/>
  <c r="V13"/>
  <c r="X13"/>
  <c r="T14"/>
  <c r="V14"/>
  <c r="X14"/>
  <c r="T15"/>
  <c r="V15"/>
  <c r="X15"/>
  <c r="T16"/>
  <c r="V16"/>
  <c r="X16"/>
  <c r="T17"/>
  <c r="V17"/>
  <c r="X17"/>
  <c r="T18"/>
  <c r="V18"/>
  <c r="X18"/>
  <c r="T19"/>
  <c r="V19"/>
  <c r="X19"/>
  <c r="T20"/>
  <c r="X20"/>
  <c r="T21"/>
  <c r="V21"/>
  <c r="X21"/>
  <c r="T22"/>
  <c r="V22"/>
  <c r="X22"/>
  <c r="T23"/>
  <c r="V23"/>
  <c r="X23"/>
  <c r="T24"/>
  <c r="V24"/>
  <c r="X24"/>
  <c r="T25"/>
  <c r="V25"/>
  <c r="X25"/>
  <c r="T26"/>
  <c r="V26"/>
  <c r="X26"/>
  <c r="T27"/>
  <c r="V27"/>
  <c r="X27"/>
  <c r="T29"/>
  <c r="V29"/>
  <c r="T30"/>
  <c r="V30"/>
  <c r="X30"/>
  <c r="T31"/>
  <c r="V31"/>
  <c r="X31"/>
  <c r="R32"/>
  <c r="T32"/>
  <c r="V32"/>
  <c r="X32"/>
  <c r="S10" i="22"/>
  <c r="U10"/>
  <c r="W10"/>
  <c r="Y10"/>
  <c r="S12"/>
  <c r="U12"/>
  <c r="W12"/>
  <c r="Y12"/>
  <c r="S13"/>
  <c r="U13"/>
  <c r="W13"/>
  <c r="Y13"/>
  <c r="S14"/>
  <c r="U14"/>
  <c r="W14"/>
  <c r="Y14"/>
  <c r="S15"/>
  <c r="U15"/>
  <c r="W15"/>
  <c r="Y15"/>
  <c r="S16"/>
  <c r="U16"/>
  <c r="W16"/>
  <c r="Y16"/>
  <c r="S17"/>
  <c r="U17"/>
  <c r="W17"/>
  <c r="Y17"/>
  <c r="S18"/>
  <c r="U18"/>
  <c r="W18"/>
  <c r="Y18"/>
  <c r="S19"/>
  <c r="U19"/>
  <c r="W19"/>
  <c r="Y19"/>
  <c r="S20"/>
  <c r="U20"/>
  <c r="W20"/>
  <c r="Y20"/>
  <c r="S22"/>
  <c r="U22"/>
  <c r="W22"/>
  <c r="Y22"/>
  <c r="S23"/>
  <c r="U23"/>
  <c r="W23"/>
  <c r="Y23"/>
  <c r="S24"/>
  <c r="U24"/>
  <c r="W24"/>
  <c r="Y24"/>
  <c r="S25"/>
  <c r="U25"/>
  <c r="W25"/>
  <c r="Y25"/>
  <c r="S26"/>
  <c r="U26"/>
  <c r="W26"/>
  <c r="Y26"/>
  <c r="S27"/>
  <c r="U27"/>
  <c r="W27"/>
  <c r="Y27"/>
  <c r="S28"/>
  <c r="U28"/>
  <c r="W28"/>
  <c r="Y28"/>
  <c r="S30"/>
  <c r="U30"/>
  <c r="W30"/>
  <c r="Y30"/>
  <c r="S32"/>
  <c r="U32"/>
  <c r="W32"/>
  <c r="Y32"/>
  <c r="S33"/>
  <c r="U33"/>
  <c r="W33"/>
  <c r="Y33"/>
  <c r="S34"/>
  <c r="U34"/>
  <c r="W34"/>
  <c r="Y34"/>
</calcChain>
</file>

<file path=xl/sharedStrings.xml><?xml version="1.0" encoding="utf-8"?>
<sst xmlns="http://schemas.openxmlformats.org/spreadsheetml/2006/main" count="1560" uniqueCount="435">
  <si>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</si>
  <si>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</si>
  <si>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</si>
  <si>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</si>
  <si>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</si>
  <si>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</si>
  <si>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</si>
  <si>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</si>
  <si>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</si>
  <si>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</si>
  <si>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</si>
  <si>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</si>
  <si>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</si>
  <si>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</si>
  <si>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</si>
  <si>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</si>
  <si>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</si>
  <si>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</si>
  <si>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</si>
  <si>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</si>
  <si>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</si>
  <si>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</si>
  <si>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</si>
  <si>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</si>
  <si>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</si>
  <si>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</si>
  <si>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</si>
  <si>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</si>
  <si>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</si>
  <si>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</si>
  <si>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</si>
  <si>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</si>
  <si>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</si>
  <si>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</si>
  <si>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</si>
  <si>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</si>
  <si>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</si>
  <si>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</si>
  <si>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</si>
  <si>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</si>
  <si>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</si>
  <si>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</si>
  <si>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</si>
  <si>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</si>
  <si>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</si>
  <si>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</si>
  <si>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</si>
  <si>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Weight</t>
  </si>
  <si>
    <t>2559</t>
  </si>
  <si>
    <t>2558</t>
  </si>
  <si>
    <t>2557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</si>
  <si>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</si>
  <si>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</si>
  <si>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</si>
  <si>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</si>
  <si>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</si>
  <si>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</si>
  <si>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</si>
  <si>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</si>
  <si>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Source:  Bureau of Trade and Economic Indices, Office of the Permanent Secretary, Ministry of Commerce</t>
  </si>
  <si>
    <t xml:space="preserve">        ที่มา:   สำนักดัชนีเศรษฐกิจการค้า  สำนักงานปลัดกระทรวง  กระทรวงพาณิชย์</t>
  </si>
  <si>
    <t>Buengkhan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</si>
  <si>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</si>
  <si>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</si>
  <si>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</si>
  <si>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</si>
  <si>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</si>
  <si>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</si>
  <si>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</si>
  <si>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</si>
  <si>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</si>
  <si>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</si>
  <si>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</si>
  <si>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</si>
  <si>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</si>
  <si>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</si>
  <si>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</si>
  <si>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</si>
  <si>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</si>
  <si>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</si>
  <si>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</si>
  <si>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</si>
  <si>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</si>
  <si>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</si>
  <si>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</si>
  <si>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</si>
  <si>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</si>
  <si>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</si>
  <si>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</si>
  <si>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</si>
  <si>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</si>
  <si>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</si>
  <si>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</si>
  <si>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</si>
  <si>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</si>
  <si>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</si>
  <si>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</si>
  <si>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</si>
  <si>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</si>
  <si>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</si>
  <si>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</si>
  <si>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</si>
  <si>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</si>
  <si>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Whole Kingdom</t>
  </si>
  <si>
    <t>ทั่วราชอาณาจักร</t>
  </si>
  <si>
    <t>Province</t>
  </si>
  <si>
    <t>จังหวัด</t>
  </si>
  <si>
    <t>ดัชนีราคาผู้บริโภคทั่วไป</t>
  </si>
  <si>
    <t>2560</t>
  </si>
  <si>
    <t>(2017)</t>
  </si>
  <si>
    <t>101.7</t>
  </si>
  <si>
    <t>99.3</t>
  </si>
  <si>
    <t>101.2</t>
  </si>
  <si>
    <t>101.5</t>
  </si>
  <si>
    <t>101.8</t>
  </si>
  <si>
    <t>99.7</t>
  </si>
  <si>
    <t>102.3</t>
  </si>
  <si>
    <t>103.0</t>
  </si>
  <si>
    <t>102.0</t>
  </si>
  <si>
    <t xml:space="preserve">ดัชนีราคาผู้บริโภคทั่วไป </t>
  </si>
  <si>
    <t>ตาราง 14.8</t>
  </si>
  <si>
    <t>Table 14.8</t>
  </si>
  <si>
    <t>ตาราง 14.7</t>
  </si>
  <si>
    <t>Table 14.7</t>
  </si>
  <si>
    <t>(2018)</t>
  </si>
  <si>
    <t>2561</t>
  </si>
  <si>
    <t>ธ.ค.</t>
  </si>
  <si>
    <t>พ.ย.</t>
  </si>
  <si>
    <t>ต.ค.</t>
  </si>
  <si>
    <t>ก.ย.</t>
  </si>
  <si>
    <t>ส.ค.</t>
  </si>
  <si>
    <t>ก.ค.</t>
  </si>
  <si>
    <t>มิ.ย.</t>
  </si>
  <si>
    <t>พ.ค.</t>
  </si>
  <si>
    <t>เม.ย.</t>
  </si>
  <si>
    <t>มี.ค.</t>
  </si>
  <si>
    <t>ก.พ.</t>
  </si>
  <si>
    <t>ม.ค.</t>
  </si>
  <si>
    <t>เฉียงเหนือ</t>
  </si>
  <si>
    <t>ภาคใต้</t>
  </si>
  <si>
    <t>ภาคตะวันออก</t>
  </si>
  <si>
    <t>ภาคเหนือ</t>
  </si>
  <si>
    <t>ภาคกลาง</t>
  </si>
  <si>
    <t>กรุงเทพ</t>
  </si>
  <si>
    <t>ทั้งประเทศ</t>
  </si>
  <si>
    <t xml:space="preserve">เดือน </t>
  </si>
  <si>
    <t>รวมทุกรายการ (All Commodities)</t>
  </si>
  <si>
    <t>ดัชนีรวม</t>
  </si>
  <si>
    <t xml:space="preserve">ตารางที่ 2 </t>
  </si>
  <si>
    <t>ดัชนีราคาผู้บริโภคของจังหวัด นครราชสีมา</t>
  </si>
  <si>
    <t>ระหว่างปี</t>
  </si>
  <si>
    <t xml:space="preserve">ถึง </t>
  </si>
  <si>
    <t xml:space="preserve">ปีฐาน </t>
  </si>
  <si>
    <t>( 2558= 100 )</t>
  </si>
  <si>
    <t>เดือน/หมวด</t>
  </si>
  <si>
    <t>หมวดอื่น ๆ ไม่ใช่อาหารและเครื่องดื่ม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</si>
  <si>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</si>
  <si>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</si>
  <si>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</si>
  <si>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</si>
  <si>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</si>
  <si>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</si>
  <si>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</si>
  <si>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</si>
  <si>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</si>
  <si>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</si>
  <si>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</si>
  <si>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</si>
  <si>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 xml:space="preserve">เฉลี่ย </t>
  </si>
  <si>
    <t>สำนักดัชนีเศรษฐกิจการค้า</t>
  </si>
  <si>
    <t>สำนักงานปลัดกระทรวงพาณิชย์</t>
  </si>
  <si>
    <t>กระทรวงพาณิชย์</t>
  </si>
  <si>
    <t>เฉลี่ย2562</t>
  </si>
  <si>
    <t>PI ภาคตะวันออกเฉียงเหนือ</t>
  </si>
  <si>
    <t>เดือนธันวาคม 2562</t>
  </si>
  <si>
    <t>อัตราการเปลี่ยนแปลง</t>
  </si>
  <si>
    <t>เดือนพฤศจิกายน 2562</t>
  </si>
  <si>
    <t>เดือนตุลาคม 2562</t>
  </si>
  <si>
    <t>เดือนกันยายน 2562</t>
  </si>
  <si>
    <t>เดือนสิงหาคม 2562</t>
  </si>
  <si>
    <t>เดือนกรกฎาคม 2562</t>
  </si>
  <si>
    <t>เดือนมิถุนายน 2562</t>
  </si>
  <si>
    <t>เดือนพฤษภาคม 2562</t>
  </si>
  <si>
    <t>เดือนเมษายน 2562</t>
  </si>
  <si>
    <t>เดือนมีนาคม 2562</t>
  </si>
  <si>
    <t>เดือนกุมภาพันธ์ 2562</t>
  </si>
  <si>
    <t>เดือนมกราคม 2562</t>
  </si>
  <si>
    <r>
      <t xml:space="preserve">ดัชนีราคาผู้บริโภคจังหวัด </t>
    </r>
    <r>
      <rPr>
        <b/>
        <sz val="10"/>
        <color rgb="FF990000"/>
        <rFont val="MS Sans Serif"/>
        <family val="2"/>
        <charset val="222"/>
      </rPr>
      <t>นครราชสีมา</t>
    </r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</si>
  <si>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มกราคม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</si>
  <si>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r>
      <t>(2558=100)</t>
    </r>
    <r>
      <rPr>
        <sz val="11"/>
        <color theme="1"/>
        <rFont val="FreesiaUPC"/>
        <family val="2"/>
        <charset val="222"/>
        <scheme val="minor"/>
      </rPr>
      <t xml:space="preserve"> </t>
    </r>
  </si>
  <si>
    <t>หมวด</t>
  </si>
  <si>
    <t>สัดส่วนน้ำหนัก</t>
  </si>
  <si>
    <t>ดัชนี</t>
  </si>
  <si>
    <t xml:space="preserve">รวมทุกรายการ </t>
  </si>
  <si>
    <t xml:space="preserve">หมวดอาหารและเครื่องดื่ม </t>
  </si>
  <si>
    <t xml:space="preserve">ข้าว แป้งและผลิตภัณฑ์จากแป้ง </t>
  </si>
  <si>
    <t xml:space="preserve">เนื้อสัตว์ เป็ดไก่ และสัตว์น้ำ </t>
  </si>
  <si>
    <t xml:space="preserve">ไข่และผลิตภัณฑ์นม </t>
  </si>
  <si>
    <t xml:space="preserve">ผักและผลไม้ </t>
  </si>
  <si>
    <t xml:space="preserve">เครื่องประกอบอาหาร </t>
  </si>
  <si>
    <t xml:space="preserve">เครื่องดื่มไม่มีแอลกอฮอล์ </t>
  </si>
  <si>
    <t xml:space="preserve">อาหารบริโภค-ในบ้าน </t>
  </si>
  <si>
    <t xml:space="preserve">อาหารบริโภค-นอกบ้าน </t>
  </si>
  <si>
    <t xml:space="preserve">หมวดอื่น ๆ ไม่ใช่อาหาร และเครื่องดื่ม </t>
  </si>
  <si>
    <t xml:space="preserve">หมวดเครื่องนุ่งห่มและรองเท้า </t>
  </si>
  <si>
    <t xml:space="preserve">หมวดเคหสถาน </t>
  </si>
  <si>
    <t xml:space="preserve">หมวดการตรวจรักษาและบริการส่วนบุคคล </t>
  </si>
  <si>
    <t xml:space="preserve">หมวดพาหนะ การขนส่ง และการสื่อสาร </t>
  </si>
  <si>
    <t xml:space="preserve">หมวดการบันเทิงการอ่านและการศึกษา </t>
  </si>
  <si>
    <t xml:space="preserve">หมวดยาสูบและเครื่องดื่มมีแอลกอฮอล์ </t>
  </si>
  <si>
    <t xml:space="preserve">ดัชนีราคาผู้บริโภคพื้นฐาน </t>
  </si>
  <si>
    <t xml:space="preserve">กลุ่มอาหารสดและพลังงาน </t>
  </si>
  <si>
    <t xml:space="preserve">- อาหารสด </t>
  </si>
  <si>
    <t xml:space="preserve">- พลังงาน </t>
  </si>
  <si>
    <t>ดัชนีราคาผู้บริโภคพื้นฐาน คือ ดัชนีราคาผู้บริโภคชุดทั่วไปที่หักรายการสินค้ากลุ่มอาหารสดและสินค้ากลุ่มพลังงาน</t>
  </si>
  <si>
    <t>กองสารสนเทศและดัชนีเศรษฐกิจการค้า</t>
  </si>
  <si>
    <t>สำนักงานนโยบายและยุทธศาสตร์การค้า</t>
  </si>
  <si>
    <t>ตารางที่ 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</si>
  <si>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กุมภาพันธ์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</si>
  <si>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ม.ค.-ก.พ.62</t>
  </si>
  <si>
    <t>ก.พ.62/</t>
  </si>
  <si>
    <t>ม.ค.62-ก.พ.62/</t>
  </si>
  <si>
    <t>ม.ค.61-ก.พ.61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</si>
  <si>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มีนาคม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</si>
  <si>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ม.ค.-มี.ค.62</t>
  </si>
  <si>
    <t>มี.ค.62/</t>
  </si>
  <si>
    <t>ม.ค.62-มี.ค.62/</t>
  </si>
  <si>
    <t>ม.ค.61-มี.ค.61</t>
  </si>
  <si>
    <t>http://www.indexpr.moc.go.th/price_present/stat_data/data_province/test_report.asp?province_id=30&amp;list_month=04&amp;list_year=2562&amp;year_base=2558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</si>
  <si>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เมษายน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</si>
  <si>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ม.ค.-เม.ย.62</t>
  </si>
  <si>
    <t>เม.ย.62/</t>
  </si>
  <si>
    <t>ม.ค.62-เม.ย.62/</t>
  </si>
  <si>
    <t>ม.ค.61-เม.ย.61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</si>
  <si>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พฤษภาคม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</si>
  <si>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ม.ค.-พ.ค.62</t>
  </si>
  <si>
    <t>พ.ค.62/</t>
  </si>
  <si>
    <t>ม.ค.62-พ.ค.62/</t>
  </si>
  <si>
    <t>ม.ค.61-พ.ค.61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</si>
  <si>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มิถุนายน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</si>
  <si>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ม.ค.-มิ.ย.62</t>
  </si>
  <si>
    <t>มิ.ย.62/</t>
  </si>
  <si>
    <t>ม.ค.62-มิ.ย.62/</t>
  </si>
  <si>
    <t>ม.ค.61-มิ.ย.61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</si>
  <si>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กรกฎาคม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</si>
  <si>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ม.ค.-ก.ค.62</t>
  </si>
  <si>
    <t>ก.ค.62/</t>
  </si>
  <si>
    <t>ม.ค.62-ก.ค.62/</t>
  </si>
  <si>
    <t>ม.ค.61-ก.ค.61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</si>
  <si>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สิงหาคม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</si>
  <si>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ม.ค.-ส.ค.62</t>
  </si>
  <si>
    <t>ส.ค.62/</t>
  </si>
  <si>
    <t>ม.ค.62-ส.ค.62/</t>
  </si>
  <si>
    <t>ม.ค.61-ส.ค.61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</si>
  <si>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กันยายน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</si>
  <si>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ม.ค.-ก.ย.62</t>
  </si>
  <si>
    <t>ก.ย.62/</t>
  </si>
  <si>
    <t>ม.ค.62-ก.ย.62/</t>
  </si>
  <si>
    <t>ม.ค.61-ก.ย.61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</si>
  <si>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ตุลาคม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</si>
  <si>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ม.ค.-ต.ค.62</t>
  </si>
  <si>
    <t>ต.ค.62/</t>
  </si>
  <si>
    <t>ม.ค.62-ต.ค.62/</t>
  </si>
  <si>
    <t>ม.ค.61-ต.ค.61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</si>
  <si>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พฤศจิกายน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</si>
  <si>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ม.ค.-พ.ย.62</t>
  </si>
  <si>
    <t>พ.ย.62/</t>
  </si>
  <si>
    <t>ม.ค.62-พ.ย.62/</t>
  </si>
  <si>
    <t>ม.ค.61-พ.ย.61</t>
  </si>
  <si>
    <r>
      <t xml:space="preserve">เดือน </t>
    </r>
    <r>
      <rPr>
        <b/>
        <sz val="10"/>
        <color rgb="FF990000"/>
        <rFont val="MS Sans Serif"/>
        <family val="2"/>
        <charset val="222"/>
      </rPr>
      <t xml:space="preserve">ธันวาคม </t>
    </r>
    <r>
      <rPr>
        <b/>
        <sz val="10"/>
        <color rgb="FF000099"/>
        <rFont val="MS Sans Serif"/>
        <family val="2"/>
        <charset val="222"/>
      </rP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</si>
  <si>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ม.ค.-ธ.ค.62</t>
  </si>
  <si>
    <t>ธ.ค.62/</t>
  </si>
  <si>
    <t>ม.ค.62-ธ.ค.62/</t>
  </si>
  <si>
    <t>ม.ค.61-ธ.ค.61</t>
  </si>
  <si>
    <r>
      <rPr>
        <b/>
        <sz val="10"/>
        <color theme="1"/>
        <rFont val="Calibri"/>
        <family val="2"/>
      </rPr>
      <t>ที่มา:</t>
    </r>
    <r>
      <rPr>
        <sz val="10"/>
        <color theme="1"/>
        <rFont val="Calibri"/>
        <family val="2"/>
      </rPr>
      <t xml:space="preserve"> สำนักดัชนีเศรษฐกิจการค้า สำนักงานนโยบายและยุทธศาสตร์การค้า กระทรวงพาณิชย์ </t>
    </r>
  </si>
  <si>
    <t>ดัชนีราคาผู้บริโภคพื้นฐาน</t>
  </si>
  <si>
    <t>กลุ่มอาหารสดและพลังงาน</t>
  </si>
  <si>
    <t>หมวดอื่น ๆ ไม่ใช่อาหาร และเครื่องดื่ม</t>
  </si>
  <si>
    <t>หมวดยาสูบและเครื่องดื่มมีแอลกอฮอล์</t>
  </si>
  <si>
    <t>หมวดการบันเทิงการอ่าน การศึกษา และการศาสนา</t>
  </si>
  <si>
    <t>หมวดการตรวจรักษาและบริการส่วนบุคคล</t>
  </si>
  <si>
    <t>หมวดเครื่องนุ่งห่มและรองเท้า</t>
  </si>
  <si>
    <t>หมวดอาหารและเครื่องดื่มไม่มีแอลกอฮอล์</t>
  </si>
  <si>
    <t>รายการ</t>
  </si>
  <si>
    <t>ภาค</t>
  </si>
  <si>
    <t xml:space="preserve">ดัชนีราคาผู้บริโภคทั่วไป จำแนกเป็นรายจังหวัด และหมวดสินค้า (ปีฐาน 2558) พ.ศ. 2552 - 2561 </t>
  </si>
  <si>
    <t>ดัชนีราคาผู้บริโภค</t>
  </si>
  <si>
    <t>ปีฐาน</t>
  </si>
  <si>
    <t>2552/2551</t>
  </si>
  <si>
    <t>2553/2552</t>
  </si>
  <si>
    <t>2554/2553</t>
  </si>
  <si>
    <t>2555/2554</t>
  </si>
  <si>
    <t>2556/2555</t>
  </si>
  <si>
    <t>2557/2556</t>
  </si>
  <si>
    <t>2558/2557</t>
  </si>
  <si>
    <t>2559/2558</t>
  </si>
  <si>
    <t>2560/2559</t>
  </si>
  <si>
    <t>2561/2560</t>
  </si>
  <si>
    <t>หมวดพาหนะ การขนส่ง และการสื่อสาร</t>
  </si>
  <si>
    <t>หมวดการบันเทิงการอ่าน การศึกษา และการศาสนา</t>
  </si>
  <si>
    <t>หมวดอื่น ๆ ไม่ใช่อาหาร และเครื่องดื่ม</t>
  </si>
  <si>
    <r>
      <t>ที่มา:</t>
    </r>
    <r>
      <rPr>
        <sz val="10"/>
        <color rgb="FF000000"/>
        <rFont val="Calibri"/>
        <family val="2"/>
      </rPr>
      <t xml:space="preserve"> สำนักดัชนีเศรษฐกิจการค้า สำนักงานนโยบายและยุทธศาสตร์การค้า กระทรวงพาณิชย์</t>
    </r>
  </si>
  <si>
    <t>2562</t>
  </si>
  <si>
    <t>(2019)</t>
  </si>
  <si>
    <t>ตารางสรุปดัชนีราคาผู้บริโภคชุดทั่วไป ปี 2562</t>
  </si>
  <si>
    <t>ดัชนีราคาผู้บริโภคทั่วไป จำแนกตามหมวดสินค้า พ.ศ. 2557-2562</t>
  </si>
  <si>
    <t>General Consumer Price Index by Commodity Group: 2014-2019</t>
  </si>
  <si>
    <r>
      <rPr>
        <b/>
        <sz val="10"/>
        <color theme="1"/>
        <rFont val="Calibri"/>
        <family val="2"/>
      </rPr>
      <t>ดัชนีราคาผู้บริโภคทั่วไป และดัชนีราคาผู้บริโภคพื้นฐาน จำแนกตามหมวดสินค้า พ.ศ. 2553 - 2562</t>
    </r>
    <r>
      <rPr>
        <sz val="10"/>
        <color theme="1"/>
        <rFont val="Calibri"/>
        <family val="2"/>
      </rPr>
      <t xml:space="preserve"> [2558 = 100]</t>
    </r>
  </si>
  <si>
    <r>
      <rPr>
        <b/>
        <sz val="10"/>
        <color theme="1"/>
        <rFont val="Calibri"/>
        <family val="2"/>
      </rPr>
      <t>ดัชนีราคาผู้บริโภคทั่วไป และดัชนีราคาผู้บริโภคพื้นฐาน จำแนกตามหมวดสินค้า พ.ศ. 2553 - 2561</t>
    </r>
    <r>
      <rPr>
        <sz val="10"/>
        <color theme="1"/>
        <rFont val="Calibri"/>
        <family val="2"/>
      </rPr>
      <t xml:space="preserve"> [2558 = 100]</t>
    </r>
  </si>
  <si>
    <t>ที่มา:</t>
  </si>
  <si>
    <r>
      <t>ดัชนีราคาผู้บริโภคจังหวัด </t>
    </r>
    <r>
      <rPr>
        <b/>
        <sz val="10"/>
        <color rgb="FF990000"/>
        <rFont val="MS Sans Serif"/>
        <family val="2"/>
        <charset val="222"/>
      </rPr>
      <t>นครราชสีมา</t>
    </r>
  </si>
  <si>
    <r>
      <t> </t>
    </r>
    <r>
      <rPr>
        <b/>
        <sz val="10"/>
        <color rgb="FF000099"/>
        <rFont val="MS Sans Serif"/>
        <family val="2"/>
        <charset val="222"/>
      </rPr>
      <t>เดือน </t>
    </r>
    <r>
      <rPr>
        <b/>
        <sz val="10"/>
        <color rgb="FF990000"/>
        <rFont val="MS Sans Serif"/>
        <family val="2"/>
        <charset val="222"/>
      </rPr>
      <t>มกราคม </t>
    </r>
    <r>
      <rPr>
        <b/>
        <sz val="10"/>
        <color rgb="FF000099"/>
        <rFont val="MS Sans Serif"/>
        <family val="2"/>
        <charset val="222"/>
      </rPr>
      <t>ปี </t>
    </r>
    <r>
      <rPr>
        <b/>
        <sz val="10"/>
        <color rgb="FF990000"/>
        <rFont val="MS Sans Serif"/>
        <family val="2"/>
        <charset val="222"/>
      </rPr>
      <t>2562  </t>
    </r>
  </si>
  <si>
    <t>(2558=100)</t>
  </si>
  <si>
    <t> ม.ค.62</t>
  </si>
  <si>
    <t>ม.ค.62/</t>
  </si>
  <si>
    <r>
      <t> </t>
    </r>
    <r>
      <rPr>
        <b/>
        <sz val="10"/>
        <color rgb="FF000000"/>
        <rFont val="MS Sans Serif"/>
        <family val="2"/>
        <charset val="222"/>
      </rPr>
      <t>รวมทุกรายการ</t>
    </r>
  </si>
  <si>
    <t>100.00         </t>
  </si>
  <si>
    <t> -0.3</t>
  </si>
  <si>
    <t> -0.4</t>
  </si>
  <si>
    <r>
      <t>   </t>
    </r>
    <r>
      <rPr>
        <b/>
        <sz val="10"/>
        <color rgb="FF000000"/>
        <rFont val="MS Sans Serif"/>
        <family val="2"/>
        <charset val="222"/>
      </rPr>
      <t>หมวดอาหารและเครื่องดื่ม</t>
    </r>
  </si>
  <si>
    <t>45.42         </t>
  </si>
  <si>
    <t>  0.0</t>
  </si>
  <si>
    <t>  0.4</t>
  </si>
  <si>
    <t>     ข้าว แป้งและผลิตภัณฑ์จากแป้ง</t>
  </si>
  <si>
    <t>  6.00         </t>
  </si>
  <si>
    <t>  0.9</t>
  </si>
  <si>
    <t>  3.2</t>
  </si>
  <si>
    <t>     เนื้อสัตว์ เป็ดไก่ และสัตว์น้ำ</t>
  </si>
  <si>
    <t>10.26         </t>
  </si>
  <si>
    <t>  0.2</t>
  </si>
  <si>
    <t>     ไข่และผลิตภัณฑ์นม</t>
  </si>
  <si>
    <t>  3.18         </t>
  </si>
  <si>
    <t>  1.7</t>
  </si>
  <si>
    <t>     ผักและผลไม้</t>
  </si>
  <si>
    <t>  5.62         </t>
  </si>
  <si>
    <t>     เครื่องประกอบอาหาร</t>
  </si>
  <si>
    <t>  2.42         </t>
  </si>
  <si>
    <t> -0.7</t>
  </si>
  <si>
    <t>  4.5</t>
  </si>
  <si>
    <t>     เครื่องดื่มไม่มีแอลกอฮอล์</t>
  </si>
  <si>
    <t>  1.86         </t>
  </si>
  <si>
    <t>  0.1</t>
  </si>
  <si>
    <t>  1.5</t>
  </si>
  <si>
    <t>     อาหารบริโภค-ในบ้าน</t>
  </si>
  <si>
    <t>11.40         </t>
  </si>
  <si>
    <t>  0.3</t>
  </si>
  <si>
    <t>     อาหารบริโภค-นอกบ้าน</t>
  </si>
  <si>
    <t>  4.67         </t>
  </si>
  <si>
    <r>
      <t>   </t>
    </r>
    <r>
      <rPr>
        <b/>
        <sz val="10"/>
        <color rgb="FF000000"/>
        <rFont val="MS Sans Serif"/>
        <family val="2"/>
        <charset val="222"/>
      </rPr>
      <t>หมวดอื่น ๆ ไม่ใช่อาหาร และเครื่องดื่ม</t>
    </r>
  </si>
  <si>
    <t>54.58         </t>
  </si>
  <si>
    <t> -0.9</t>
  </si>
  <si>
    <t>     หมวดเครื่องนุ่งห่มและรองเท้า</t>
  </si>
  <si>
    <t>  3.38         </t>
  </si>
  <si>
    <t>     หมวดเคหสถาน</t>
  </si>
  <si>
    <t>17.68         </t>
  </si>
  <si>
    <t>     หมวดการตรวจรักษาและบริการส่วนบุคคล</t>
  </si>
  <si>
    <t>  4.96         </t>
  </si>
  <si>
    <t>  0.8</t>
  </si>
  <si>
    <t>     หมวดพาหนะ การขนส่ง และการสื่อสาร</t>
  </si>
  <si>
    <t>24.02         </t>
  </si>
  <si>
    <t>     หมวดการบันเทิงการอ่านและการศึกษา</t>
  </si>
  <si>
    <t>  3.39         </t>
  </si>
  <si>
    <t> -0.2</t>
  </si>
  <si>
    <t>     หมวดยาสูบและเครื่องดื่มมีแอลกอฮอล์</t>
  </si>
  <si>
    <t>  1.15         </t>
  </si>
  <si>
    <r>
      <t>   </t>
    </r>
    <r>
      <rPr>
        <b/>
        <sz val="10"/>
        <color rgb="FF000000"/>
        <rFont val="MS Sans Serif"/>
        <family val="2"/>
        <charset val="222"/>
      </rPr>
      <t>ดัชนีราคาผู้บริโภคพื้นฐาน</t>
    </r>
  </si>
  <si>
    <t>61.64         </t>
  </si>
  <si>
    <t>     กลุ่มอาหารสดและพลังงาน</t>
  </si>
  <si>
    <t>38.36         </t>
  </si>
  <si>
    <t> -0.6</t>
  </si>
  <si>
    <t>      -  อาหารสด</t>
  </si>
  <si>
    <t>25.06         </t>
  </si>
  <si>
    <t>      -  พลังงาน</t>
  </si>
  <si>
    <t>13.29         </t>
  </si>
  <si>
    <t>มีนาคม 2563</t>
  </si>
  <si>
    <r>
      <t>อิทธิบาท 4</t>
    </r>
    <r>
      <rPr>
        <sz val="8"/>
        <color rgb="FF3C4043"/>
        <rFont val="Arial"/>
        <family val="2"/>
      </rPr>
      <t>” อันประกอบด้วยแนวปฏิบัติ 4 ข้อ คือ ฉันทะ วิริยะ จิตตะ วิมังสา เป็นแนวทางสำหรับการใช้ชีวิตให้ประสบความสำเร็จ โดยเฉพาะในการทำงาน </t>
    </r>
  </si>
  <si>
    <t>1.ฉันทะ | การมีใจรัก ศรัทธาและเชื่อมั่นต่อสิ่งที่ทำหลายคนคงเคยได้ยินประโยคที่ว่า  Where there is the will, there is the way.  ที่ใด</t>
  </si>
  <si>
    <t>มีความปรารถนาอันแรงกล้า ที่นั่นย่อมมีหนทางเสมอการสร้างฉันทะ เราต้องเลือกที่จะศรัทธาบางอย่าง ที่สำคัญคือต้องหมั่นตรวจสอบ</t>
  </si>
  <si>
    <t>ศรัทธานั้น ว่าดีต่อตัวเองและต่อผู้อื่นหรือไม่  หากดีทั้งสองอย่างจึงมุ่งมั่นทำด้วยความตั้งใจ การทำงานด้วยความเชื่อมั่นศรัทธาที่ดี ย่อมเกิดผลสำเร็จ</t>
  </si>
  <si>
    <t>ที่ดีทั้งต่อตนเอง และสังคม</t>
  </si>
  <si>
    <t>2.วิริยะ | ความเพียร ความมุ่งมั่นทุ่มเท หมายถึงความเพียรพยายามอย่างสูง ที่จะทำตามฉันทะหรือศรัทธาของตัวเอง</t>
  </si>
  <si>
    <t>หากเราไม่มีความเพียร อาจอนุมานได้ว่าเรามีฉันทะหลอกๆ หรือศรัทธาหลอกๆ ทั้งโกหกตัวเองและหลอกผู้อื่น</t>
  </si>
  <si>
    <t xml:space="preserve">วิริยะนี้มาคู่กับความอดทนอดกลั้น เป็นความรู้สึกไม่ย่อท้อต่อปัญหาและมีความหวังที่จะเอาชนะอุปสรรคทั้งปวง </t>
  </si>
  <si>
    <t xml:space="preserve">3.จิตตะ | ใจที่จดจ่อและรับผิดชอบเมื่อมีใจที่จดจ่อแล้วก็จะเกิดความรอบคอบตาม คำนี้สำคัญมากในปัจจุบันเพราะสังคมซับซ้อน มีสิ่งใหม่ๆ </t>
  </si>
  <si>
    <t>ทำผิดๆ ถูกๆ อยู่อย่างนั้นอีกสิ่งหนึ่งที่สำคัญคือ ความรับผิดชอบ เมื่อกระทำการสิ่งใดด้วยจิตจดจ่อแล้ว ต้องรับผิดชอบในสิ่งที่ทำด้วย</t>
  </si>
  <si>
    <t xml:space="preserve">เกิดขึ้นมากมาย ทำให้บางคนไม่รู้จะทำอะไรก่อน ไม่สามารถมีจิตจดจ่ออยู่กับสิ่งใดสิ่งหนึ่งได้นาน ผลคือ ทำอะไรก็ไม่ดีสักอย่าง </t>
  </si>
  <si>
    <t>จึงเรียกว่าเป็นผลสำเร็จดีงามตามแบบอย่างของคุณธรรม ตามหลักศาสนาและจริยธรรมของสังคม</t>
  </si>
  <si>
    <t xml:space="preserve">เพื่อปรับปรุงปรับแก้ไขให้ดียิ่งขึ้นการสรุปบทเรียนนั้น คนส่วนใหญ่ยังเข้าใจว่าสรุปเมื่องานเดินทางมาได้ครึ่งทางหรือสิ้นสุดการทำงาน  </t>
  </si>
  <si>
    <t xml:space="preserve">โดยมีศรัทธาเป็นเครื่องยึดเหนี่ยวจิตใจ นำใจ และเตือนใจ ความวิริยะอุสาหะ จึงเป็นวิถีทางของบุคคลที่กล้าท้าทายต่ออุปสรรคทั้งปวง </t>
  </si>
  <si>
    <t>เพื่อเป้าหมายคือ ความสำเร็จนั่นเอง</t>
  </si>
  <si>
    <t xml:space="preserve">4.วิมังสา | การทบทวนในสิ่งที่ได้คิดได้ทำมาสิ่งที่ทำอันเกิดจากการมีใจรัก (ฉันทะ) แล้วทำด้วยความมุ่งมั่น (วิริยะ) </t>
  </si>
  <si>
    <t xml:space="preserve">อย่างใจจดใจจ่อและรับผิดชอบ (จิตตะ) โดยใช้วิจารณญาณอย่างรอบรู้และรอบคอบ จะต้องมีกระบวนการสุดท้ายคือ </t>
  </si>
  <si>
    <t xml:space="preserve">การทบทวนตัวเอง และองค์กร ว่าสิ่งที่ได้คิดได้ทำเกิดผลดีผลเสียอย่างไร ทั้งที่เป็นเรื่องส่วนตัวของเราเองและเป็นเรื่องที่ร่วมคิดร่วมทำกับคนอื่น </t>
  </si>
  <si>
    <t>หรือการทำแผนงานรายไตรมาส คือทุก 3 เดือน แต่จริงๆ แล้วการสรุปบทเรียนควรจะทำให้อย่างสม่ำเสมอ อาจเป็นการพูดคุยกันหลังเสร็จสิ้น</t>
  </si>
  <si>
    <t>การทำกิจกรรมทุกครั้ง หรือหลังเลิกงานแต่ละวัน หรือใช้วิธีการแบบไม่เป็นทางการ เพื่อสรุปบทเรียนของแต่ละคนให้ได้มากที่สุด</t>
  </si>
  <si>
    <t>ทำงานสำเร็จด้วยอิทธิบาท 4</t>
  </si>
  <si>
    <r>
      <t>พรหมวิหาร 4</t>
    </r>
    <r>
      <rPr>
        <sz val="10"/>
        <color rgb="FF222222"/>
        <rFont val="Arial"/>
        <family val="2"/>
      </rPr>
      <t> หรือ </t>
    </r>
    <r>
      <rPr>
        <sz val="10"/>
        <color rgb="FFDD4B39"/>
        <rFont val="Arial"/>
        <family val="2"/>
      </rPr>
      <t>พรหมวิหาร</t>
    </r>
    <r>
      <rPr>
        <sz val="10"/>
        <color rgb="FF222222"/>
        <rFont val="Arial"/>
        <family val="2"/>
      </rPr>
      <t xml:space="preserve">ธรรม เป็นหลักธรรมประจำใจเพื่อให้ตนดำรงชีวิตได้อย่างประเสริฐและบริสุทธิ์เฉกเช่นพรหม </t>
    </r>
  </si>
  <si>
    <t xml:space="preserve">เป็นแนวธรรมปฏิบัติของผู้ที่ปกครอง และการอยู่ร่วมกับผู้อื่น ประกอบด้วยหลักปฏิบัติ 4 ประการ ได้แก่ เมตตา คือ ความรักใคร่ </t>
  </si>
  <si>
    <t>ปรารถนาดีอยากให้เขามีความสุข มีจิตอันแผ่ไมตรีและคิดทำประโยชน์แก่มนุษย์สัตว์ทั่วหน้า</t>
  </si>
  <si>
    <t>เมตตา</t>
  </si>
  <si>
    <t>ความปรารถนาให้ผู้อื่นได้รับสุข</t>
  </si>
  <si>
    <t>กรุณา</t>
  </si>
  <si>
    <t>ความปราถนาให้ผู้อื่นพ้นทุกข์</t>
  </si>
  <si>
    <t>มุทิตา</t>
  </si>
  <si>
    <t>ความยินดีเมื่อผู้อื่นได้ดี</t>
  </si>
  <si>
    <t>อุเบกขา</t>
  </si>
  <si>
    <t>การรู้จักวางเฉย</t>
  </si>
  <si>
    <r>
      <t>1. </t>
    </r>
    <r>
      <rPr>
        <b/>
        <sz val="14"/>
        <color rgb="FFFF0000"/>
        <rFont val="MS Sans Serif"/>
        <family val="2"/>
        <charset val="222"/>
      </rPr>
      <t>ทุกข์</t>
    </r>
  </si>
  <si>
    <r>
      <t>2. </t>
    </r>
    <r>
      <rPr>
        <b/>
        <sz val="14"/>
        <color rgb="FF000000"/>
        <rFont val="MS Sans Serif"/>
        <family val="2"/>
        <charset val="222"/>
      </rPr>
      <t>สมุทัย</t>
    </r>
  </si>
  <si>
    <r>
      <t>3. </t>
    </r>
    <r>
      <rPr>
        <b/>
        <sz val="14"/>
        <color rgb="FFFFFF00"/>
        <rFont val="MS Sans Serif"/>
        <family val="2"/>
        <charset val="222"/>
      </rPr>
      <t>นิโรธ</t>
    </r>
  </si>
  <si>
    <t>คือ ความดับทุกข์ การเข้าใจความจริงของชีวิตนำไปสู่การดับความเศร้า โศกทั้งมวล อันยังให้เกิดความสงบและความเบิกบาน</t>
  </si>
  <si>
    <r>
      <t>4. </t>
    </r>
    <r>
      <rPr>
        <b/>
        <sz val="14"/>
        <color theme="1"/>
        <rFont val="MS Sans Serif"/>
        <family val="2"/>
        <charset val="222"/>
      </rPr>
      <t>มรรค</t>
    </r>
  </si>
  <si>
    <r>
      <t xml:space="preserve">อริยสัจ 4 </t>
    </r>
    <r>
      <rPr>
        <sz val="8"/>
        <color theme="1"/>
        <rFont val="Arial"/>
        <family val="2"/>
      </rPr>
      <t>มีความจริงอยู่ 4 ประการคือ การมีอยู่ของทุกข์ เหตุแห่งทุกข์ ความดับทุกข์ และ หนทางไปสู่ความดับทุกข์ ความจริงเหล่านี้เรียกว่า อริยสัจ 4</t>
    </r>
  </si>
  <si>
    <t xml:space="preserve">คือ การมีอยู่ของทุกข์ เกิด แก่ เจ็บ และตายล้วนเป็นทุกข์ ความเศร้าโศก ความโกรธ ความอิจฉาริษยา ความวิตกกังวล </t>
  </si>
  <si>
    <t xml:space="preserve">ความกลัวและความผิดหวังล้วนเป็น ทุกข์ การพลัดพรากจากของที่รักก็เป็นทุกข์ ความเกลียดก็เป็นทุกข์ ความอยาก ความยึดมั่นถือมั่น </t>
  </si>
  <si>
    <t>ความยึดติดในขันธ์ทั้ง 5 ล้วนเป็นทุกข์</t>
  </si>
  <si>
    <t xml:space="preserve">คือ เหตุแห่งทุกข์ เพราะอวิชา ผู้คนจึงไม่สามารถเห็นความจริงของชีวิต พวกเขาตกอยู่ในเปลวเพลิงแห่งตัณหา ความโกรธ </t>
  </si>
  <si>
    <t>ความอิจฉาริษยา ความเศร้าโศก ความวิตกกังวล ความกลัว และความผิดหวัง</t>
  </si>
  <si>
    <t>คือ หนทางนำไปสู่ความดับทุกข์ อันได้แก่ อริยมรรค 8 ซึ่งได้รับการหล่อ เลี้ยงด้วยการดำรงชีวิตอย่างมีสติความมีสตินำไป</t>
  </si>
  <si>
    <t>สู่สมาธิและปัญญาซึ่งจะปลดปล่อย ให้พ้นจากความทุกข์และความโศกเศร้าทั้งมวลอันจะนำไปสู่ความศานติและ ความเบิกบาน พระพุทธองค์ได้ทรงเมตตานำทางพวกเราไปตามหนทางแห่งความรู้แจ้งนี้</t>
  </si>
  <si>
    <r>
      <rPr>
        <sz val="11"/>
        <color rgb="FFFF0000"/>
        <rFont val="FreesiaUPC"/>
        <family val="2"/>
        <scheme val="minor"/>
      </rPr>
      <t>มรรค</t>
    </r>
    <r>
      <rPr>
        <sz val="11"/>
        <color theme="1"/>
        <rFont val="FreesiaUPC"/>
        <family val="2"/>
        <charset val="222"/>
        <scheme val="minor"/>
      </rPr>
      <t xml:space="preserve"> แปลว่าทาง ในที่นี้หมายถึงทางเดินของใจ เป็นการเดินจากความทุกข์ไปสู่ความเป็นอิสระหลุดพ้นจากทุกข์ซึ่งมนุษย์หลงยึดถือ</t>
    </r>
  </si>
  <si>
    <t>และประกอบขึ้นใส่ตนด้วย อำนาจของอวิชชา  มรรคมีองค์แปด คือต้องพร้อมเป็นอันเดียวกันทั้งแปดอย่างดุจเชือกฟั่นแปดเกลียว องค์แปดคือ :-</t>
  </si>
  <si>
    <t xml:space="preserve"> </t>
  </si>
  <si>
    <t>2. สัมมาสังกัปปะ คือความใฝ่ใจถูกต้อง</t>
  </si>
  <si>
    <t>3. สัมมาวาจา คือการพูดจาถูกต้อง</t>
  </si>
  <si>
    <t>4. สัมมากัมมันตะ คือการกระทำถูกต้อง</t>
  </si>
  <si>
    <t>5. สัมมาอาชีวะ คือการดำรงชีพถูกต้อง</t>
  </si>
  <si>
    <t>6. สัมมาวายามะ คือความพากเพียรถูกต้อง</t>
  </si>
  <si>
    <t>7. สัมมาสติ คือการระลึกประจำใจถูกต้อง</t>
  </si>
  <si>
    <t>8. สัมมาสมาธิ คือการตั้งใจมั่นถูกต้อง</t>
  </si>
  <si>
    <t>1. สัมมาทิฏฐิ คือความเข้าใจถูกต้อง</t>
  </si>
  <si>
    <t>ดัชนีราคาผู้บริโภคทั่วไป เป็นรายจังหวัด ภาคตะวันออกเฉียงเหนือ พ.ศ. 2557-2562</t>
  </si>
  <si>
    <t>General Consumer Price Index by Province of Northeastern  Region: 2014-2019</t>
  </si>
  <si>
    <r>
      <t xml:space="preserve">ปี </t>
    </r>
    <r>
      <rPr>
        <b/>
        <sz val="10"/>
        <color rgb="FF990000"/>
        <rFont val="MS Sans Serif"/>
        <family val="2"/>
        <charset val="222"/>
      </rPr>
      <t>2562</t>
    </r>
  </si>
  <si>
    <t>2562/2561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</si>
</sst>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#,##0.0;\-#,##0.0"/>
    <numFmt numFmtId="190" formatCode="#,##0.0"/>
    <numFmt numFmtId="191" formatCode="_(* #,##0.00_);_(* \(#,##0.00\);_(* &quot;-&quot;??_);_(@_)"/>
  </numFmts>
  <fonts count="58">
    <font>
      <sz val="11"/>
      <color theme="1"/>
      <name val="FreesiaUPC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vertAlign val="superscript"/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6"/>
      <name val="Angsana New"/>
      <family val="1"/>
    </font>
    <font>
      <sz val="11"/>
      <color theme="1"/>
      <name val="FreesiaUPC"/>
      <family val="2"/>
      <charset val="222"/>
      <scheme val="minor"/>
    </font>
    <font>
      <sz val="14"/>
      <name val="CordiaUPC"/>
      <family val="2"/>
    </font>
    <font>
      <sz val="14"/>
      <name val="Angsana New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0"/>
      <color rgb="FF000000"/>
      <name val="MS Sans Serif"/>
      <family val="2"/>
      <charset val="222"/>
    </font>
    <font>
      <b/>
      <sz val="10"/>
      <color rgb="FF000000"/>
      <name val="MS Sans Serif"/>
      <family val="2"/>
      <charset val="222"/>
    </font>
    <font>
      <b/>
      <sz val="12"/>
      <color rgb="FF000066"/>
      <name val="MS Sans Serif"/>
      <family val="2"/>
      <charset val="222"/>
    </font>
    <font>
      <b/>
      <sz val="10"/>
      <color rgb="FF000080"/>
      <name val="MS Sans Serif"/>
      <family val="2"/>
      <charset val="222"/>
    </font>
    <font>
      <sz val="11"/>
      <color rgb="FF0000FF"/>
      <name val="FreesiaUPC"/>
      <family val="2"/>
      <charset val="222"/>
      <scheme val="minor"/>
    </font>
    <font>
      <b/>
      <sz val="12"/>
      <color rgb="FF993300"/>
      <name val="MS Sans Serif"/>
      <family val="2"/>
      <charset val="222"/>
    </font>
    <font>
      <b/>
      <sz val="10"/>
      <color rgb="FFFFFF00"/>
      <name val="MS Sans Serif"/>
      <family val="2"/>
      <charset val="222"/>
    </font>
    <font>
      <b/>
      <sz val="10"/>
      <color rgb="FF990000"/>
      <name val="MS Sans Serif"/>
      <family val="2"/>
      <charset val="222"/>
    </font>
    <font>
      <b/>
      <sz val="10"/>
      <color rgb="FF000099"/>
      <name val="MS Sans Serif"/>
      <family val="2"/>
      <charset val="222"/>
    </font>
    <font>
      <sz val="11"/>
      <color theme="1"/>
      <name val="Calibri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FreesiaUPC"/>
      <family val="2"/>
      <charset val="222"/>
      <scheme val="minor"/>
    </font>
    <font>
      <sz val="8"/>
      <color theme="1"/>
      <name val="Arial"/>
      <family val="2"/>
    </font>
    <font>
      <u/>
      <sz val="11"/>
      <color theme="10"/>
      <name val="FreesiaUPC"/>
      <family val="2"/>
      <charset val="222"/>
    </font>
    <font>
      <sz val="14"/>
      <color rgb="FF000000"/>
      <name val="Times New Roman"/>
      <family val="1"/>
    </font>
    <font>
      <sz val="10"/>
      <color rgb="FFDD4B39"/>
      <name val="Arial"/>
      <family val="2"/>
    </font>
    <font>
      <sz val="10"/>
      <color rgb="FF222222"/>
      <name val="Arial"/>
      <family val="2"/>
    </font>
    <font>
      <sz val="8"/>
      <color rgb="FFDD4B39"/>
      <name val="Arial"/>
      <family val="2"/>
    </font>
    <font>
      <sz val="8"/>
      <color rgb="FF3C4043"/>
      <name val="Arial"/>
      <family val="2"/>
    </font>
    <font>
      <sz val="14"/>
      <color theme="1"/>
      <name val="Browallia New"/>
      <family val="2"/>
    </font>
    <font>
      <b/>
      <sz val="14"/>
      <color rgb="FFFF0000"/>
      <name val="MS Sans Serif"/>
      <family val="2"/>
      <charset val="222"/>
    </font>
    <font>
      <b/>
      <sz val="14"/>
      <color rgb="FF000000"/>
      <name val="MS Sans Serif"/>
      <family val="2"/>
      <charset val="222"/>
    </font>
    <font>
      <b/>
      <sz val="14"/>
      <color rgb="FFFFFF00"/>
      <name val="MS Sans Serif"/>
      <family val="2"/>
      <charset val="222"/>
    </font>
    <font>
      <b/>
      <sz val="14"/>
      <color theme="1"/>
      <name val="MS Sans Serif"/>
      <family val="2"/>
      <charset val="222"/>
    </font>
    <font>
      <sz val="10"/>
      <color theme="1"/>
      <name val="MS Sans Serif"/>
      <family val="2"/>
      <charset val="222"/>
    </font>
    <font>
      <sz val="11"/>
      <color rgb="FFFF0000"/>
      <name val="FreesiaUPC"/>
      <family val="2"/>
      <scheme val="minor"/>
    </font>
    <font>
      <sz val="11"/>
      <color theme="1"/>
      <name val="FreesiaUPC"/>
      <family val="2"/>
      <scheme val="minor"/>
    </font>
    <font>
      <b/>
      <sz val="6.5"/>
      <color rgb="FF000000"/>
      <name val="MS Sans Serif"/>
      <family val="2"/>
      <charset val="222"/>
    </font>
    <font>
      <sz val="6.5"/>
      <color rgb="FF000000"/>
      <name val="MS Sans Serif"/>
      <family val="2"/>
      <charset val="222"/>
    </font>
  </fonts>
  <fills count="9">
    <fill>
      <patternFill patternType="none"/>
    </fill>
    <fill>
      <patternFill patternType="gray125"/>
    </fill>
    <fill>
      <patternFill patternType="solid">
        <fgColor rgb="FFFFD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CC66"/>
      </left>
      <right style="thin">
        <color rgb="FFFFCC66"/>
      </right>
      <top style="thin">
        <color rgb="FFFFCC66"/>
      </top>
      <bottom style="thin">
        <color rgb="FFFFCC66"/>
      </bottom>
      <diagonal/>
    </border>
    <border>
      <left style="thin">
        <color rgb="FFFFCC66"/>
      </left>
      <right style="thin">
        <color rgb="FFFFCC66"/>
      </right>
      <top/>
      <bottom style="thin">
        <color rgb="FFFFCC66"/>
      </bottom>
      <diagonal/>
    </border>
    <border>
      <left style="thin">
        <color rgb="FFFFCC66"/>
      </left>
      <right style="thin">
        <color rgb="FFFFCC66"/>
      </right>
      <top style="thin">
        <color rgb="FFFFCC66"/>
      </top>
      <bottom/>
      <diagonal/>
    </border>
    <border>
      <left/>
      <right style="thin">
        <color rgb="FFFFCC66"/>
      </right>
      <top style="thin">
        <color rgb="FFFFCC66"/>
      </top>
      <bottom style="thin">
        <color rgb="FFFFCC66"/>
      </bottom>
      <diagonal/>
    </border>
    <border>
      <left/>
      <right/>
      <top style="thin">
        <color rgb="FFFFCC66"/>
      </top>
      <bottom style="thin">
        <color rgb="FFFFCC66"/>
      </bottom>
      <diagonal/>
    </border>
    <border>
      <left style="thin">
        <color rgb="FFFFCC66"/>
      </left>
      <right/>
      <top style="thin">
        <color rgb="FFFFCC66"/>
      </top>
      <bottom style="thin">
        <color rgb="FFFFCC66"/>
      </bottom>
      <diagonal/>
    </border>
    <border>
      <left/>
      <right/>
      <top style="thin">
        <color rgb="FFFFCC66"/>
      </top>
      <bottom/>
      <diagonal/>
    </border>
    <border>
      <left style="thin">
        <color rgb="FFFFCC66"/>
      </left>
      <right style="thin">
        <color rgb="FFFFCC66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FFCC66"/>
      </left>
      <right style="thin">
        <color rgb="FFFFCC66"/>
      </right>
      <top style="thin">
        <color rgb="FFFFCC66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0" fillId="0" borderId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23" fillId="0" borderId="0"/>
    <xf numFmtId="0" fontId="24" fillId="0" borderId="0"/>
    <xf numFmtId="0" fontId="1" fillId="0" borderId="0"/>
    <xf numFmtId="0" fontId="21" fillId="0" borderId="0"/>
    <xf numFmtId="0" fontId="25" fillId="0" borderId="0"/>
    <xf numFmtId="0" fontId="35" fillId="0" borderId="0"/>
    <xf numFmtId="0" fontId="40" fillId="0" borderId="0"/>
    <xf numFmtId="0" fontId="42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7" fillId="0" borderId="0" xfId="2" applyFont="1"/>
    <xf numFmtId="0" fontId="7" fillId="0" borderId="0" xfId="2" applyFont="1" applyBorder="1"/>
    <xf numFmtId="0" fontId="11" fillId="0" borderId="0" xfId="2" applyFont="1"/>
    <xf numFmtId="0" fontId="8" fillId="0" borderId="0" xfId="2" applyFont="1" applyAlignment="1">
      <alignment horizontal="left"/>
    </xf>
    <xf numFmtId="0" fontId="11" fillId="0" borderId="3" xfId="2" applyFont="1" applyBorder="1" applyAlignment="1">
      <alignment vertical="center"/>
    </xf>
    <xf numFmtId="188" fontId="7" fillId="0" borderId="4" xfId="5" applyNumberFormat="1" applyFont="1" applyBorder="1" applyAlignment="1">
      <alignment vertical="center"/>
    </xf>
    <xf numFmtId="188" fontId="7" fillId="0" borderId="3" xfId="5" applyNumberFormat="1" applyFont="1" applyBorder="1" applyAlignment="1">
      <alignment vertical="center"/>
    </xf>
    <xf numFmtId="188" fontId="7" fillId="0" borderId="1" xfId="5" applyNumberFormat="1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3" xfId="2" applyFont="1" applyBorder="1"/>
    <xf numFmtId="0" fontId="11" fillId="0" borderId="0" xfId="2" applyFont="1" applyBorder="1" applyAlignment="1">
      <alignment vertical="center"/>
    </xf>
    <xf numFmtId="188" fontId="11" fillId="0" borderId="0" xfId="5" applyNumberFormat="1" applyFont="1" applyBorder="1" applyAlignment="1">
      <alignment vertical="center"/>
    </xf>
    <xf numFmtId="0" fontId="8" fillId="0" borderId="0" xfId="2" applyFont="1"/>
    <xf numFmtId="189" fontId="10" fillId="0" borderId="6" xfId="5" applyNumberFormat="1" applyFont="1" applyBorder="1" applyAlignment="1">
      <alignment horizontal="right"/>
    </xf>
    <xf numFmtId="0" fontId="8" fillId="0" borderId="0" xfId="2" applyFont="1" applyBorder="1"/>
    <xf numFmtId="0" fontId="8" fillId="0" borderId="7" xfId="2" applyFont="1" applyBorder="1"/>
    <xf numFmtId="0" fontId="8" fillId="0" borderId="5" xfId="2" quotePrefix="1" applyFont="1" applyBorder="1" applyAlignment="1">
      <alignment horizontal="center" vertical="center"/>
    </xf>
    <xf numFmtId="0" fontId="8" fillId="0" borderId="0" xfId="2" quotePrefix="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7" fillId="0" borderId="3" xfId="2" applyFont="1" applyBorder="1"/>
    <xf numFmtId="0" fontId="7" fillId="0" borderId="4" xfId="2" quotePrefix="1" applyFont="1" applyBorder="1" applyAlignment="1"/>
    <xf numFmtId="0" fontId="7" fillId="0" borderId="1" xfId="2" quotePrefix="1" applyFont="1" applyBorder="1" applyAlignment="1">
      <alignment horizontal="center"/>
    </xf>
    <xf numFmtId="0" fontId="10" fillId="0" borderId="4" xfId="2" quotePrefix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shrinkToFit="1"/>
    </xf>
    <xf numFmtId="0" fontId="7" fillId="0" borderId="9" xfId="2" applyFont="1" applyBorder="1" applyAlignment="1"/>
    <xf numFmtId="0" fontId="7" fillId="0" borderId="11" xfId="2" quotePrefix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7" fillId="0" borderId="10" xfId="2" quotePrefix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6" xfId="2" applyFont="1" applyBorder="1" applyAlignment="1">
      <alignment horizontal="center"/>
    </xf>
    <xf numFmtId="0" fontId="7" fillId="0" borderId="11" xfId="2" applyFont="1" applyBorder="1"/>
    <xf numFmtId="0" fontId="7" fillId="0" borderId="8" xfId="2" applyFont="1" applyBorder="1"/>
    <xf numFmtId="0" fontId="15" fillId="0" borderId="0" xfId="2" applyFont="1"/>
    <xf numFmtId="0" fontId="15" fillId="0" borderId="0" xfId="2" applyFont="1" applyBorder="1" applyAlignment="1">
      <alignment horizontal="center"/>
    </xf>
    <xf numFmtId="0" fontId="15" fillId="0" borderId="0" xfId="2" applyFont="1" applyBorder="1"/>
    <xf numFmtId="0" fontId="15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Border="1"/>
    <xf numFmtId="0" fontId="3" fillId="0" borderId="0" xfId="2" applyFont="1" applyBorder="1" applyAlignment="1">
      <alignment horizontal="left"/>
    </xf>
    <xf numFmtId="187" fontId="3" fillId="0" borderId="0" xfId="2" applyNumberFormat="1" applyFont="1" applyAlignment="1">
      <alignment horizontal="center"/>
    </xf>
    <xf numFmtId="0" fontId="3" fillId="0" borderId="0" xfId="2" applyFont="1"/>
    <xf numFmtId="0" fontId="7" fillId="0" borderId="0" xfId="2" applyFont="1" applyBorder="1" applyAlignment="1"/>
    <xf numFmtId="0" fontId="7" fillId="0" borderId="0" xfId="2" applyFont="1" applyAlignment="1">
      <alignment horizontal="left"/>
    </xf>
    <xf numFmtId="0" fontId="7" fillId="0" borderId="3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8" fillId="0" borderId="9" xfId="2" applyFont="1" applyBorder="1"/>
    <xf numFmtId="0" fontId="8" fillId="0" borderId="0" xfId="2" applyFont="1" applyAlignment="1"/>
    <xf numFmtId="187" fontId="7" fillId="0" borderId="5" xfId="4" applyNumberFormat="1" applyFont="1" applyBorder="1" applyAlignment="1">
      <alignment horizontal="right"/>
    </xf>
    <xf numFmtId="188" fontId="7" fillId="0" borderId="0" xfId="5" applyNumberFormat="1" applyFont="1" applyBorder="1" applyAlignment="1"/>
    <xf numFmtId="188" fontId="7" fillId="0" borderId="5" xfId="5" applyNumberFormat="1" applyFont="1" applyBorder="1" applyAlignment="1"/>
    <xf numFmtId="188" fontId="7" fillId="0" borderId="5" xfId="5" applyNumberFormat="1" applyFont="1" applyBorder="1" applyAlignment="1">
      <alignment horizontal="right"/>
    </xf>
    <xf numFmtId="188" fontId="7" fillId="0" borderId="7" xfId="5" applyNumberFormat="1" applyFont="1" applyBorder="1" applyAlignment="1">
      <alignment horizontal="right"/>
    </xf>
    <xf numFmtId="188" fontId="7" fillId="0" borderId="7" xfId="5" applyNumberFormat="1" applyFont="1" applyBorder="1" applyAlignment="1"/>
    <xf numFmtId="189" fontId="7" fillId="0" borderId="0" xfId="5" applyNumberFormat="1" applyFont="1" applyBorder="1" applyAlignment="1">
      <alignment horizontal="right"/>
    </xf>
    <xf numFmtId="190" fontId="7" fillId="0" borderId="5" xfId="5" applyNumberFormat="1" applyFont="1" applyBorder="1" applyAlignment="1"/>
    <xf numFmtId="0" fontId="7" fillId="0" borderId="0" xfId="2" applyFont="1" applyAlignment="1"/>
    <xf numFmtId="189" fontId="7" fillId="0" borderId="5" xfId="5" applyNumberFormat="1" applyFont="1" applyBorder="1" applyAlignment="1">
      <alignment horizontal="right"/>
    </xf>
    <xf numFmtId="187" fontId="16" fillId="0" borderId="5" xfId="4" applyNumberFormat="1" applyFont="1" applyBorder="1" applyAlignment="1">
      <alignment horizontal="right"/>
    </xf>
    <xf numFmtId="188" fontId="16" fillId="0" borderId="0" xfId="5" applyNumberFormat="1" applyFont="1" applyBorder="1" applyAlignment="1"/>
    <xf numFmtId="188" fontId="16" fillId="0" borderId="5" xfId="5" applyNumberFormat="1" applyFont="1" applyBorder="1" applyAlignment="1"/>
    <xf numFmtId="188" fontId="16" fillId="0" borderId="5" xfId="5" applyNumberFormat="1" applyFont="1" applyBorder="1" applyAlignment="1">
      <alignment horizontal="right"/>
    </xf>
    <xf numFmtId="188" fontId="17" fillId="0" borderId="7" xfId="5" applyNumberFormat="1" applyFont="1" applyBorder="1" applyAlignment="1">
      <alignment horizontal="right"/>
    </xf>
    <xf numFmtId="0" fontId="9" fillId="0" borderId="0" xfId="2" applyFont="1" applyAlignment="1"/>
    <xf numFmtId="0" fontId="10" fillId="0" borderId="0" xfId="2" applyFont="1" applyAlignment="1"/>
    <xf numFmtId="188" fontId="10" fillId="0" borderId="5" xfId="5" applyNumberFormat="1" applyFont="1" applyBorder="1" applyAlignment="1"/>
    <xf numFmtId="188" fontId="10" fillId="0" borderId="0" xfId="5" applyNumberFormat="1" applyFont="1" applyBorder="1" applyAlignment="1"/>
    <xf numFmtId="188" fontId="10" fillId="0" borderId="5" xfId="5" applyNumberFormat="1" applyFont="1" applyBorder="1" applyAlignment="1">
      <alignment horizontal="right"/>
    </xf>
    <xf numFmtId="188" fontId="10" fillId="0" borderId="7" xfId="5" applyNumberFormat="1" applyFont="1" applyBorder="1" applyAlignment="1">
      <alignment horizontal="right"/>
    </xf>
    <xf numFmtId="189" fontId="10" fillId="0" borderId="0" xfId="5" applyNumberFormat="1" applyFont="1" applyBorder="1" applyAlignment="1"/>
    <xf numFmtId="188" fontId="10" fillId="0" borderId="7" xfId="5" applyNumberFormat="1" applyFont="1" applyBorder="1" applyAlignment="1"/>
    <xf numFmtId="190" fontId="10" fillId="0" borderId="5" xfId="5" applyNumberFormat="1" applyFont="1" applyBorder="1" applyAlignment="1"/>
    <xf numFmtId="0" fontId="10" fillId="0" borderId="0" xfId="2" applyFont="1" applyBorder="1" applyAlignment="1"/>
    <xf numFmtId="0" fontId="3" fillId="0" borderId="0" xfId="2" applyFont="1" applyAlignment="1"/>
    <xf numFmtId="0" fontId="4" fillId="0" borderId="0" xfId="2" applyFont="1" applyAlignment="1"/>
    <xf numFmtId="0" fontId="4" fillId="0" borderId="0" xfId="2" applyFont="1" applyBorder="1" applyAlignment="1"/>
    <xf numFmtId="187" fontId="10" fillId="0" borderId="5" xfId="5" applyNumberFormat="1" applyFont="1" applyBorder="1" applyAlignment="1"/>
    <xf numFmtId="0" fontId="12" fillId="0" borderId="0" xfId="2" applyFont="1" applyAlignment="1"/>
    <xf numFmtId="0" fontId="11" fillId="0" borderId="0" xfId="2" applyFont="1" applyAlignment="1"/>
    <xf numFmtId="188" fontId="10" fillId="0" borderId="6" xfId="5" applyNumberFormat="1" applyFont="1" applyBorder="1" applyAlignment="1"/>
    <xf numFmtId="187" fontId="7" fillId="0" borderId="5" xfId="5" applyNumberFormat="1" applyFont="1" applyBorder="1" applyAlignment="1"/>
    <xf numFmtId="188" fontId="12" fillId="0" borderId="0" xfId="5" applyNumberFormat="1" applyFont="1" applyBorder="1" applyAlignment="1"/>
    <xf numFmtId="0" fontId="12" fillId="0" borderId="0" xfId="2" applyFont="1" applyBorder="1" applyAlignment="1">
      <alignment horizontal="center"/>
    </xf>
    <xf numFmtId="188" fontId="7" fillId="0" borderId="6" xfId="5" applyNumberFormat="1" applyFont="1" applyBorder="1" applyAlignment="1"/>
    <xf numFmtId="188" fontId="11" fillId="0" borderId="0" xfId="5" applyNumberFormat="1" applyFont="1" applyBorder="1" applyAlignment="1"/>
    <xf numFmtId="0" fontId="12" fillId="0" borderId="0" xfId="2" applyFont="1" applyBorder="1" applyAlignment="1"/>
    <xf numFmtId="0" fontId="11" fillId="0" borderId="0" xfId="2" applyFont="1" applyBorder="1" applyAlignment="1"/>
    <xf numFmtId="0" fontId="8" fillId="0" borderId="0" xfId="2" applyFont="1" applyBorder="1" applyAlignment="1"/>
    <xf numFmtId="0" fontId="8" fillId="0" borderId="3" xfId="2" applyFont="1" applyBorder="1" applyAlignment="1"/>
    <xf numFmtId="188" fontId="7" fillId="0" borderId="1" xfId="5" applyNumberFormat="1" applyFont="1" applyBorder="1" applyAlignment="1"/>
    <xf numFmtId="188" fontId="7" fillId="0" borderId="3" xfId="5" applyNumberFormat="1" applyFont="1" applyBorder="1" applyAlignment="1"/>
    <xf numFmtId="188" fontId="7" fillId="0" borderId="1" xfId="5" applyNumberFormat="1" applyFont="1" applyBorder="1" applyAlignment="1">
      <alignment horizontal="right"/>
    </xf>
    <xf numFmtId="188" fontId="7" fillId="0" borderId="4" xfId="5" applyNumberFormat="1" applyFont="1" applyBorder="1" applyAlignment="1"/>
    <xf numFmtId="187" fontId="7" fillId="0" borderId="1" xfId="5" applyNumberFormat="1" applyFont="1" applyBorder="1" applyAlignment="1"/>
    <xf numFmtId="2" fontId="7" fillId="0" borderId="1" xfId="5" applyNumberFormat="1" applyFont="1" applyBorder="1" applyAlignment="1"/>
    <xf numFmtId="188" fontId="11" fillId="0" borderId="3" xfId="5" applyNumberFormat="1" applyFont="1" applyBorder="1" applyAlignment="1"/>
    <xf numFmtId="0" fontId="7" fillId="0" borderId="3" xfId="2" applyFont="1" applyBorder="1" applyAlignment="1"/>
    <xf numFmtId="0" fontId="11" fillId="0" borderId="3" xfId="2" applyFont="1" applyBorder="1" applyAlignment="1"/>
    <xf numFmtId="0" fontId="7" fillId="0" borderId="7" xfId="2" applyFont="1" applyBorder="1" applyAlignment="1"/>
    <xf numFmtId="0" fontId="7" fillId="0" borderId="5" xfId="2" applyFont="1" applyBorder="1" applyAlignment="1"/>
    <xf numFmtId="0" fontId="7" fillId="0" borderId="0" xfId="2" quotePrefix="1" applyFont="1" applyBorder="1" applyAlignment="1">
      <alignment horizontal="center" vertical="center"/>
    </xf>
    <xf numFmtId="188" fontId="10" fillId="0" borderId="0" xfId="5" applyNumberFormat="1" applyFont="1" applyBorder="1" applyAlignment="1">
      <alignment horizontal="right"/>
    </xf>
    <xf numFmtId="188" fontId="7" fillId="0" borderId="0" xfId="5" applyNumberFormat="1" applyFont="1" applyBorder="1" applyAlignment="1">
      <alignment horizontal="right"/>
    </xf>
    <xf numFmtId="187" fontId="7" fillId="0" borderId="0" xfId="2" applyNumberFormat="1" applyFont="1" applyAlignment="1"/>
    <xf numFmtId="188" fontId="16" fillId="0" borderId="7" xfId="5" applyNumberFormat="1" applyFont="1" applyBorder="1" applyAlignment="1"/>
    <xf numFmtId="187" fontId="10" fillId="0" borderId="0" xfId="2" applyNumberFormat="1" applyFont="1" applyAlignment="1"/>
    <xf numFmtId="43" fontId="9" fillId="0" borderId="0" xfId="2" applyNumberFormat="1" applyFont="1" applyAlignment="1"/>
    <xf numFmtId="0" fontId="10" fillId="0" borderId="5" xfId="2" applyFont="1" applyBorder="1" applyAlignment="1"/>
    <xf numFmtId="0" fontId="8" fillId="0" borderId="5" xfId="2" applyFont="1" applyBorder="1"/>
    <xf numFmtId="0" fontId="7" fillId="0" borderId="1" xfId="2" applyFont="1" applyBorder="1"/>
    <xf numFmtId="0" fontId="7" fillId="0" borderId="3" xfId="2" quotePrefix="1" applyFont="1" applyBorder="1" applyAlignment="1"/>
    <xf numFmtId="0" fontId="7" fillId="0" borderId="5" xfId="2" applyFont="1" applyBorder="1"/>
    <xf numFmtId="0" fontId="7" fillId="0" borderId="11" xfId="2" applyFont="1" applyBorder="1" applyAlignment="1"/>
    <xf numFmtId="0" fontId="7" fillId="0" borderId="5" xfId="2" applyFont="1" applyBorder="1" applyAlignment="1">
      <alignment horizontal="center"/>
    </xf>
    <xf numFmtId="0" fontId="7" fillId="0" borderId="10" xfId="2" applyFont="1" applyBorder="1" applyAlignment="1">
      <alignment vertical="center"/>
    </xf>
    <xf numFmtId="0" fontId="7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/>
    </xf>
    <xf numFmtId="0" fontId="0" fillId="2" borderId="0" xfId="0" applyFill="1"/>
    <xf numFmtId="0" fontId="0" fillId="0" borderId="0" xfId="0" applyFont="1" applyFill="1"/>
    <xf numFmtId="0" fontId="26" fillId="3" borderId="15" xfId="0" applyFont="1" applyFill="1" applyBorder="1" applyAlignment="1">
      <alignment horizontal="center" wrapText="1"/>
    </xf>
    <xf numFmtId="0" fontId="27" fillId="3" borderId="15" xfId="0" applyFont="1" applyFill="1" applyBorder="1" applyAlignment="1">
      <alignment horizontal="center" wrapText="1"/>
    </xf>
    <xf numFmtId="0" fontId="27" fillId="4" borderId="16" xfId="0" applyFont="1" applyFill="1" applyBorder="1" applyAlignment="1">
      <alignment horizontal="center" wrapText="1"/>
    </xf>
    <xf numFmtId="0" fontId="27" fillId="4" borderId="17" xfId="0" applyFont="1" applyFill="1" applyBorder="1" applyAlignment="1">
      <alignment horizontal="center" wrapText="1"/>
    </xf>
    <xf numFmtId="0" fontId="27" fillId="4" borderId="15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5" borderId="15" xfId="0" applyFont="1" applyFill="1" applyBorder="1" applyAlignment="1">
      <alignment horizontal="center" wrapText="1"/>
    </xf>
    <xf numFmtId="0" fontId="27" fillId="6" borderId="15" xfId="0" applyFont="1" applyFill="1" applyBorder="1" applyAlignment="1">
      <alignment horizontal="center" wrapText="1"/>
    </xf>
    <xf numFmtId="17" fontId="26" fillId="0" borderId="0" xfId="0" applyNumberFormat="1" applyFont="1" applyAlignment="1">
      <alignment horizontal="left" wrapText="1"/>
    </xf>
    <xf numFmtId="0" fontId="27" fillId="4" borderId="22" xfId="0" applyFont="1" applyFill="1" applyBorder="1" applyAlignment="1">
      <alignment horizontal="center" wrapText="1"/>
    </xf>
    <xf numFmtId="0" fontId="0" fillId="4" borderId="16" xfId="0" applyFill="1" applyBorder="1" applyAlignment="1">
      <alignment wrapText="1"/>
    </xf>
    <xf numFmtId="0" fontId="27" fillId="4" borderId="20" xfId="0" applyFont="1" applyFill="1" applyBorder="1" applyAlignment="1">
      <alignment horizontal="center" wrapText="1"/>
    </xf>
    <xf numFmtId="17" fontId="27" fillId="4" borderId="16" xfId="0" applyNumberFormat="1" applyFont="1" applyFill="1" applyBorder="1" applyAlignment="1">
      <alignment horizontal="center" wrapText="1"/>
    </xf>
    <xf numFmtId="0" fontId="27" fillId="3" borderId="15" xfId="0" applyFont="1" applyFill="1" applyBorder="1" applyAlignment="1">
      <alignment wrapText="1"/>
    </xf>
    <xf numFmtId="0" fontId="26" fillId="3" borderId="15" xfId="0" applyFont="1" applyFill="1" applyBorder="1" applyAlignment="1">
      <alignment horizontal="right" wrapText="1"/>
    </xf>
    <xf numFmtId="0" fontId="26" fillId="3" borderId="15" xfId="0" applyFont="1" applyFill="1" applyBorder="1" applyAlignment="1">
      <alignment wrapText="1"/>
    </xf>
    <xf numFmtId="0" fontId="26" fillId="0" borderId="0" xfId="0" applyFont="1" applyAlignment="1">
      <alignment wrapText="1"/>
    </xf>
    <xf numFmtId="0" fontId="27" fillId="4" borderId="17" xfId="0" applyFont="1" applyFill="1" applyBorder="1" applyAlignment="1">
      <alignment horizontal="center" wrapText="1"/>
    </xf>
    <xf numFmtId="0" fontId="27" fillId="4" borderId="22" xfId="0" applyFont="1" applyFill="1" applyBorder="1" applyAlignment="1">
      <alignment horizontal="center" wrapText="1"/>
    </xf>
    <xf numFmtId="0" fontId="27" fillId="4" borderId="16" xfId="0" applyFont="1" applyFill="1" applyBorder="1" applyAlignment="1">
      <alignment horizontal="center" wrapText="1"/>
    </xf>
    <xf numFmtId="17" fontId="27" fillId="4" borderId="16" xfId="0" applyNumberFormat="1" applyFont="1" applyFill="1" applyBorder="1" applyAlignment="1">
      <alignment horizontal="center" wrapText="1"/>
    </xf>
    <xf numFmtId="0" fontId="35" fillId="0" borderId="0" xfId="27" applyFill="1"/>
    <xf numFmtId="0" fontId="35" fillId="0" borderId="11" xfId="27" applyFill="1" applyBorder="1" applyAlignment="1">
      <alignment vertical="center"/>
    </xf>
    <xf numFmtId="0" fontId="36" fillId="0" borderId="11" xfId="27" applyFont="1" applyFill="1" applyBorder="1" applyAlignment="1">
      <alignment vertical="center"/>
    </xf>
    <xf numFmtId="190" fontId="36" fillId="0" borderId="23" xfId="27" applyNumberFormat="1" applyFont="1" applyFill="1" applyBorder="1" applyAlignment="1">
      <alignment horizontal="right" vertical="center" wrapText="1"/>
    </xf>
    <xf numFmtId="0" fontId="36" fillId="0" borderId="23" xfId="27" applyFont="1" applyFill="1" applyBorder="1" applyAlignment="1">
      <alignment horizontal="left" vertical="center" wrapText="1"/>
    </xf>
    <xf numFmtId="0" fontId="36" fillId="0" borderId="23" xfId="27" applyFont="1" applyFill="1" applyBorder="1" applyAlignment="1">
      <alignment horizontal="left" vertical="center" wrapText="1" indent="2"/>
    </xf>
    <xf numFmtId="0" fontId="37" fillId="0" borderId="23" xfId="27" applyFont="1" applyFill="1" applyBorder="1" applyAlignment="1">
      <alignment horizontal="center" vertical="center" wrapText="1"/>
    </xf>
    <xf numFmtId="0" fontId="37" fillId="7" borderId="23" xfId="27" applyNumberFormat="1" applyFont="1" applyFill="1" applyBorder="1" applyAlignment="1">
      <alignment horizontal="center" vertical="center" wrapText="1"/>
    </xf>
    <xf numFmtId="0" fontId="37" fillId="7" borderId="23" xfId="27" applyFont="1" applyFill="1" applyBorder="1" applyAlignment="1">
      <alignment horizontal="center" vertical="center" wrapText="1"/>
    </xf>
    <xf numFmtId="0" fontId="35" fillId="0" borderId="0" xfId="27" applyFill="1" applyBorder="1" applyAlignment="1">
      <alignment vertical="top"/>
    </xf>
    <xf numFmtId="0" fontId="36" fillId="0" borderId="0" xfId="27" applyFont="1" applyFill="1" applyBorder="1" applyAlignment="1">
      <alignment vertical="center"/>
    </xf>
    <xf numFmtId="0" fontId="39" fillId="0" borderId="0" xfId="0" applyFont="1"/>
    <xf numFmtId="0" fontId="38" fillId="8" borderId="4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190" fontId="38" fillId="0" borderId="4" xfId="0" applyNumberFormat="1" applyFont="1" applyBorder="1" applyAlignment="1">
      <alignment horizontal="center" vertical="center" wrapText="1"/>
    </xf>
    <xf numFmtId="0" fontId="39" fillId="0" borderId="4" xfId="0" applyFont="1" applyBorder="1" applyAlignment="1">
      <alignment horizontal="left" vertical="center"/>
    </xf>
    <xf numFmtId="190" fontId="39" fillId="0" borderId="4" xfId="0" applyNumberFormat="1" applyFont="1" applyBorder="1" applyAlignment="1">
      <alignment horizontal="center" vertical="center"/>
    </xf>
    <xf numFmtId="4" fontId="7" fillId="0" borderId="5" xfId="5" applyNumberFormat="1" applyFont="1" applyBorder="1" applyAlignment="1"/>
    <xf numFmtId="0" fontId="39" fillId="0" borderId="0" xfId="28" applyFont="1"/>
    <xf numFmtId="0" fontId="38" fillId="0" borderId="0" xfId="28" applyFont="1" applyAlignment="1">
      <alignment vertical="top"/>
    </xf>
    <xf numFmtId="0" fontId="38" fillId="0" borderId="11" xfId="28" applyFont="1" applyBorder="1" applyAlignment="1">
      <alignment vertical="center"/>
    </xf>
    <xf numFmtId="190" fontId="39" fillId="0" borderId="4" xfId="28" applyNumberFormat="1" applyFont="1" applyBorder="1" applyAlignment="1">
      <alignment horizontal="center" vertical="center"/>
    </xf>
    <xf numFmtId="0" fontId="39" fillId="0" borderId="4" xfId="28" applyFont="1" applyBorder="1" applyAlignment="1">
      <alignment horizontal="left" vertical="center"/>
    </xf>
    <xf numFmtId="190" fontId="38" fillId="0" borderId="4" xfId="28" applyNumberFormat="1" applyFont="1" applyBorder="1" applyAlignment="1">
      <alignment horizontal="center" vertical="center" wrapText="1"/>
    </xf>
    <xf numFmtId="0" fontId="38" fillId="0" borderId="4" xfId="28" applyFont="1" applyBorder="1" applyAlignment="1">
      <alignment horizontal="center" vertical="center"/>
    </xf>
    <xf numFmtId="0" fontId="38" fillId="8" borderId="4" xfId="28" applyFont="1" applyFill="1" applyBorder="1" applyAlignment="1">
      <alignment horizontal="center" vertical="center" wrapText="1"/>
    </xf>
    <xf numFmtId="0" fontId="38" fillId="8" borderId="2" xfId="28" applyFont="1" applyFill="1" applyBorder="1" applyAlignment="1">
      <alignment horizontal="center" vertical="center" wrapText="1"/>
    </xf>
    <xf numFmtId="0" fontId="38" fillId="8" borderId="1" xfId="28" applyFont="1" applyFill="1" applyBorder="1" applyAlignment="1">
      <alignment horizontal="center" vertical="center" wrapText="1"/>
    </xf>
    <xf numFmtId="0" fontId="38" fillId="8" borderId="9" xfId="28" applyFont="1" applyFill="1" applyBorder="1" applyAlignment="1">
      <alignment horizontal="center" vertical="center" wrapText="1"/>
    </xf>
    <xf numFmtId="0" fontId="38" fillId="8" borderId="8" xfId="28" applyFont="1" applyFill="1" applyBorder="1" applyAlignment="1">
      <alignment horizontal="center" vertical="center" wrapText="1"/>
    </xf>
    <xf numFmtId="0" fontId="38" fillId="8" borderId="10" xfId="28" applyFont="1" applyFill="1" applyBorder="1" applyAlignment="1">
      <alignment horizontal="center" vertical="center" wrapText="1"/>
    </xf>
    <xf numFmtId="0" fontId="38" fillId="0" borderId="0" xfId="28" applyFont="1" applyAlignment="1">
      <alignment vertical="center"/>
    </xf>
    <xf numFmtId="0" fontId="38" fillId="8" borderId="23" xfId="0" applyFont="1" applyFill="1" applyBorder="1" applyAlignment="1">
      <alignment horizontal="center" vertical="center" wrapText="1"/>
    </xf>
    <xf numFmtId="0" fontId="38" fillId="8" borderId="12" xfId="0" applyFont="1" applyFill="1" applyBorder="1" applyAlignment="1">
      <alignment horizontal="center" vertical="center" wrapText="1"/>
    </xf>
    <xf numFmtId="0" fontId="7" fillId="0" borderId="3" xfId="2" quotePrefix="1" applyFont="1" applyBorder="1" applyAlignment="1">
      <alignment horizontal="center"/>
    </xf>
    <xf numFmtId="0" fontId="7" fillId="0" borderId="9" xfId="2" quotePrefix="1" applyFont="1" applyBorder="1" applyAlignment="1">
      <alignment horizontal="center" vertical="center"/>
    </xf>
    <xf numFmtId="0" fontId="7" fillId="0" borderId="4" xfId="2" quotePrefix="1" applyFont="1" applyBorder="1" applyAlignment="1">
      <alignment horizontal="center"/>
    </xf>
    <xf numFmtId="187" fontId="10" fillId="0" borderId="0" xfId="5" applyNumberFormat="1" applyFont="1" applyBorder="1" applyAlignment="1"/>
    <xf numFmtId="187" fontId="7" fillId="0" borderId="0" xfId="5" applyNumberFormat="1" applyFont="1" applyBorder="1" applyAlignment="1"/>
    <xf numFmtId="187" fontId="7" fillId="0" borderId="3" xfId="5" applyNumberFormat="1" applyFont="1" applyBorder="1" applyAlignment="1"/>
    <xf numFmtId="187" fontId="10" fillId="0" borderId="5" xfId="2" applyNumberFormat="1" applyFont="1" applyBorder="1" applyAlignment="1"/>
    <xf numFmtId="187" fontId="10" fillId="0" borderId="7" xfId="2" applyNumberFormat="1" applyFont="1" applyBorder="1" applyAlignment="1"/>
    <xf numFmtId="187" fontId="7" fillId="0" borderId="5" xfId="2" applyNumberFormat="1" applyFont="1" applyBorder="1" applyAlignment="1"/>
    <xf numFmtId="187" fontId="7" fillId="0" borderId="7" xfId="2" applyNumberFormat="1" applyFont="1" applyBorder="1" applyAlignment="1"/>
    <xf numFmtId="0" fontId="8" fillId="0" borderId="7" xfId="2" quotePrefix="1" applyFont="1" applyBorder="1" applyAlignment="1">
      <alignment horizontal="center" vertical="center"/>
    </xf>
    <xf numFmtId="190" fontId="10" fillId="0" borderId="7" xfId="5" applyNumberFormat="1" applyFont="1" applyBorder="1" applyAlignment="1"/>
    <xf numFmtId="190" fontId="7" fillId="0" borderId="7" xfId="5" applyNumberFormat="1" applyFont="1" applyBorder="1" applyAlignment="1"/>
    <xf numFmtId="4" fontId="7" fillId="0" borderId="7" xfId="5" applyNumberFormat="1" applyFont="1" applyBorder="1" applyAlignment="1"/>
    <xf numFmtId="187" fontId="15" fillId="0" borderId="0" xfId="2" applyNumberFormat="1" applyFont="1"/>
    <xf numFmtId="187" fontId="15" fillId="0" borderId="0" xfId="2" applyNumberFormat="1" applyFont="1" applyBorder="1" applyAlignment="1">
      <alignment horizontal="center"/>
    </xf>
    <xf numFmtId="187" fontId="8" fillId="0" borderId="0" xfId="2" applyNumberFormat="1" applyFont="1" applyBorder="1" applyAlignment="1">
      <alignment horizontal="center" vertical="center" shrinkToFit="1"/>
    </xf>
    <xf numFmtId="187" fontId="9" fillId="0" borderId="0" xfId="2" applyNumberFormat="1" applyFont="1" applyAlignment="1"/>
    <xf numFmtId="187" fontId="8" fillId="0" borderId="0" xfId="2" applyNumberFormat="1" applyFont="1" applyAlignment="1"/>
    <xf numFmtId="187" fontId="7" fillId="0" borderId="0" xfId="2" applyNumberFormat="1" applyFont="1"/>
    <xf numFmtId="187" fontId="8" fillId="0" borderId="0" xfId="2" applyNumberFormat="1" applyFont="1" applyBorder="1" applyAlignment="1"/>
    <xf numFmtId="0" fontId="8" fillId="0" borderId="7" xfId="2" applyFont="1" applyBorder="1" applyAlignment="1"/>
    <xf numFmtId="187" fontId="7" fillId="0" borderId="3" xfId="2" applyNumberFormat="1" applyFont="1" applyBorder="1"/>
    <xf numFmtId="0" fontId="7" fillId="0" borderId="4" xfId="2" applyFont="1" applyBorder="1"/>
    <xf numFmtId="0" fontId="2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/>
    </xf>
    <xf numFmtId="17" fontId="27" fillId="4" borderId="16" xfId="0" applyNumberFormat="1" applyFont="1" applyFill="1" applyBorder="1" applyAlignment="1">
      <alignment horizontal="center" wrapText="1"/>
    </xf>
    <xf numFmtId="0" fontId="27" fillId="4" borderId="17" xfId="0" applyFont="1" applyFill="1" applyBorder="1" applyAlignment="1">
      <alignment horizontal="center" wrapText="1"/>
    </xf>
    <xf numFmtId="0" fontId="27" fillId="4" borderId="22" xfId="0" applyFont="1" applyFill="1" applyBorder="1" applyAlignment="1">
      <alignment horizontal="center" wrapText="1"/>
    </xf>
    <xf numFmtId="0" fontId="27" fillId="4" borderId="20" xfId="0" applyFont="1" applyFill="1" applyBorder="1" applyAlignment="1">
      <alignment horizontal="center" wrapText="1"/>
    </xf>
    <xf numFmtId="0" fontId="33" fillId="0" borderId="0" xfId="0" applyFont="1" applyAlignment="1">
      <alignment horizontal="left"/>
    </xf>
    <xf numFmtId="0" fontId="0" fillId="0" borderId="0" xfId="0" applyAlignment="1">
      <alignment horizontal="left"/>
    </xf>
    <xf numFmtId="0" fontId="34" fillId="0" borderId="0" xfId="0" applyFont="1" applyAlignment="1">
      <alignment horizontal="left"/>
    </xf>
    <xf numFmtId="0" fontId="26" fillId="3" borderId="0" xfId="0" applyFont="1" applyFill="1" applyBorder="1" applyAlignment="1">
      <alignment wrapText="1"/>
    </xf>
    <xf numFmtId="0" fontId="0" fillId="0" borderId="0" xfId="0" applyAlignment="1"/>
    <xf numFmtId="0" fontId="41" fillId="0" borderId="0" xfId="0" applyFont="1"/>
    <xf numFmtId="2" fontId="41" fillId="0" borderId="0" xfId="0" applyNumberFormat="1" applyFont="1"/>
    <xf numFmtId="0" fontId="7" fillId="0" borderId="11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8" fillId="0" borderId="11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0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36" fillId="0" borderId="23" xfId="27" applyFont="1" applyFill="1" applyBorder="1" applyAlignment="1">
      <alignment horizontal="left" vertical="top" wrapText="1"/>
    </xf>
    <xf numFmtId="0" fontId="39" fillId="0" borderId="26" xfId="0" applyFont="1" applyBorder="1" applyAlignment="1">
      <alignment horizontal="left" vertical="top"/>
    </xf>
    <xf numFmtId="0" fontId="39" fillId="0" borderId="6" xfId="0" applyFont="1" applyBorder="1" applyAlignment="1">
      <alignment horizontal="left" vertical="top"/>
    </xf>
    <xf numFmtId="0" fontId="39" fillId="0" borderId="27" xfId="0" applyFont="1" applyBorder="1" applyAlignment="1">
      <alignment horizontal="left" vertical="top"/>
    </xf>
    <xf numFmtId="0" fontId="39" fillId="0" borderId="26" xfId="28" applyFont="1" applyBorder="1" applyAlignment="1">
      <alignment horizontal="left" vertical="top"/>
    </xf>
    <xf numFmtId="0" fontId="39" fillId="0" borderId="6" xfId="28" applyFont="1" applyBorder="1" applyAlignment="1">
      <alignment horizontal="left" vertical="top"/>
    </xf>
    <xf numFmtId="0" fontId="39" fillId="0" borderId="27" xfId="28" applyFont="1" applyBorder="1" applyAlignment="1">
      <alignment horizontal="left" vertical="top"/>
    </xf>
    <xf numFmtId="0" fontId="38" fillId="8" borderId="14" xfId="28" applyFont="1" applyFill="1" applyBorder="1" applyAlignment="1">
      <alignment horizontal="center" vertical="center" wrapText="1"/>
    </xf>
    <xf numFmtId="0" fontId="38" fillId="8" borderId="13" xfId="28" applyFont="1" applyFill="1" applyBorder="1" applyAlignment="1">
      <alignment horizontal="center" vertical="center" wrapText="1"/>
    </xf>
    <xf numFmtId="0" fontId="38" fillId="8" borderId="24" xfId="28" applyFont="1" applyFill="1" applyBorder="1" applyAlignment="1">
      <alignment horizontal="center" vertical="center" wrapText="1"/>
    </xf>
    <xf numFmtId="0" fontId="38" fillId="8" borderId="25" xfId="28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wrapText="1"/>
    </xf>
    <xf numFmtId="0" fontId="27" fillId="4" borderId="22" xfId="0" applyFont="1" applyFill="1" applyBorder="1" applyAlignment="1">
      <alignment horizontal="center" wrapText="1"/>
    </xf>
    <xf numFmtId="0" fontId="27" fillId="4" borderId="16" xfId="0" applyFont="1" applyFill="1" applyBorder="1" applyAlignment="1">
      <alignment horizontal="center" wrapText="1"/>
    </xf>
    <xf numFmtId="17" fontId="27" fillId="4" borderId="17" xfId="0" applyNumberFormat="1" applyFont="1" applyFill="1" applyBorder="1" applyAlignment="1">
      <alignment horizontal="center" wrapText="1"/>
    </xf>
    <xf numFmtId="17" fontId="27" fillId="4" borderId="16" xfId="0" applyNumberFormat="1" applyFont="1" applyFill="1" applyBorder="1" applyAlignment="1">
      <alignment horizontal="center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8" fillId="2" borderId="0" xfId="0" applyFont="1" applyFill="1" applyAlignment="1">
      <alignment horizontal="center" wrapText="1"/>
    </xf>
    <xf numFmtId="0" fontId="0" fillId="2" borderId="0" xfId="0" applyFill="1"/>
    <xf numFmtId="0" fontId="27" fillId="4" borderId="20" xfId="0" applyFont="1" applyFill="1" applyBorder="1" applyAlignment="1">
      <alignment horizontal="center" wrapText="1"/>
    </xf>
    <xf numFmtId="0" fontId="27" fillId="4" borderId="19" xfId="0" applyFont="1" applyFill="1" applyBorder="1" applyAlignment="1">
      <alignment horizontal="center" wrapText="1"/>
    </xf>
    <xf numFmtId="0" fontId="27" fillId="4" borderId="18" xfId="0" applyFont="1" applyFill="1" applyBorder="1" applyAlignment="1">
      <alignment horizontal="center" wrapText="1"/>
    </xf>
    <xf numFmtId="0" fontId="26" fillId="0" borderId="21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6" borderId="17" xfId="0" applyFont="1" applyFill="1" applyBorder="1" applyAlignment="1">
      <alignment horizontal="center" wrapText="1"/>
    </xf>
    <xf numFmtId="0" fontId="26" fillId="6" borderId="16" xfId="0" applyFont="1" applyFill="1" applyBorder="1" applyAlignment="1">
      <alignment horizontal="center" wrapText="1"/>
    </xf>
    <xf numFmtId="0" fontId="26" fillId="3" borderId="17" xfId="0" applyFont="1" applyFill="1" applyBorder="1" applyAlignment="1">
      <alignment horizontal="center" wrapText="1"/>
    </xf>
    <xf numFmtId="0" fontId="26" fillId="3" borderId="16" xfId="0" applyFont="1" applyFill="1" applyBorder="1" applyAlignment="1">
      <alignment horizontal="center" wrapText="1"/>
    </xf>
    <xf numFmtId="0" fontId="27" fillId="3" borderId="17" xfId="0" applyFont="1" applyFill="1" applyBorder="1" applyAlignment="1">
      <alignment horizontal="center" wrapText="1"/>
    </xf>
    <xf numFmtId="0" fontId="27" fillId="3" borderId="16" xfId="0" applyFont="1" applyFill="1" applyBorder="1" applyAlignment="1">
      <alignment horizontal="center" wrapText="1"/>
    </xf>
    <xf numFmtId="0" fontId="32" fillId="5" borderId="20" xfId="0" applyFont="1" applyFill="1" applyBorder="1" applyAlignment="1">
      <alignment horizontal="center" wrapText="1"/>
    </xf>
    <xf numFmtId="0" fontId="32" fillId="5" borderId="19" xfId="0" applyFont="1" applyFill="1" applyBorder="1" applyAlignment="1">
      <alignment horizontal="center" wrapText="1"/>
    </xf>
    <xf numFmtId="0" fontId="32" fillId="5" borderId="18" xfId="0" applyFont="1" applyFill="1" applyBorder="1" applyAlignment="1">
      <alignment horizontal="center" wrapText="1"/>
    </xf>
    <xf numFmtId="0" fontId="32" fillId="5" borderId="17" xfId="0" applyFont="1" applyFill="1" applyBorder="1" applyAlignment="1">
      <alignment horizontal="center" wrapText="1"/>
    </xf>
    <xf numFmtId="0" fontId="32" fillId="5" borderId="16" xfId="0" applyFont="1" applyFill="1" applyBorder="1" applyAlignment="1">
      <alignment horizontal="center" wrapText="1"/>
    </xf>
    <xf numFmtId="17" fontId="26" fillId="0" borderId="0" xfId="0" applyNumberFormat="1" applyFont="1" applyAlignment="1">
      <alignment horizontal="left" wrapText="1"/>
    </xf>
    <xf numFmtId="0" fontId="42" fillId="0" borderId="0" xfId="29" applyAlignment="1" applyProtection="1"/>
    <xf numFmtId="0" fontId="43" fillId="0" borderId="0" xfId="0" applyFont="1"/>
    <xf numFmtId="0" fontId="26" fillId="3" borderId="15" xfId="0" applyFont="1" applyFill="1" applyBorder="1" applyAlignment="1">
      <alignment horizontal="left" wrapText="1"/>
    </xf>
    <xf numFmtId="0" fontId="26" fillId="3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4" fillId="0" borderId="0" xfId="0" applyFont="1"/>
    <xf numFmtId="0" fontId="46" fillId="0" borderId="0" xfId="0" applyFont="1"/>
    <xf numFmtId="0" fontId="48" fillId="0" borderId="0" xfId="0" applyFont="1" applyAlignment="1">
      <alignment wrapText="1"/>
    </xf>
    <xf numFmtId="0" fontId="0" fillId="0" borderId="0" xfId="0" applyFont="1"/>
    <xf numFmtId="0" fontId="53" fillId="0" borderId="0" xfId="0" applyFont="1" applyAlignment="1">
      <alignment horizontal="left"/>
    </xf>
    <xf numFmtId="0" fontId="55" fillId="0" borderId="0" xfId="0" applyFont="1"/>
    <xf numFmtId="187" fontId="3" fillId="0" borderId="0" xfId="2" applyNumberFormat="1" applyFont="1" applyAlignment="1"/>
    <xf numFmtId="0" fontId="15" fillId="0" borderId="0" xfId="2" applyFont="1" applyAlignment="1"/>
    <xf numFmtId="0" fontId="15" fillId="0" borderId="0" xfId="2" applyFont="1" applyBorder="1" applyAlignment="1"/>
    <xf numFmtId="0" fontId="8" fillId="0" borderId="0" xfId="2" applyFont="1" applyBorder="1" applyAlignment="1">
      <alignment vertical="center" shrinkToFit="1"/>
    </xf>
    <xf numFmtId="0" fontId="56" fillId="3" borderId="15" xfId="0" applyFont="1" applyFill="1" applyBorder="1" applyAlignment="1">
      <alignment wrapText="1"/>
    </xf>
    <xf numFmtId="0" fontId="57" fillId="3" borderId="15" xfId="0" applyFont="1" applyFill="1" applyBorder="1" applyAlignment="1">
      <alignment wrapText="1"/>
    </xf>
    <xf numFmtId="0" fontId="0" fillId="0" borderId="7" xfId="0" applyBorder="1"/>
    <xf numFmtId="0" fontId="57" fillId="3" borderId="28" xfId="0" applyFont="1" applyFill="1" applyBorder="1" applyAlignment="1">
      <alignment wrapText="1"/>
    </xf>
    <xf numFmtId="0" fontId="0" fillId="0" borderId="4" xfId="0" applyBorder="1"/>
  </cellXfs>
  <cellStyles count="30">
    <cellStyle name="Comma 7" xfId="17"/>
    <cellStyle name="Comma_Chapter13" xfId="18"/>
    <cellStyle name="Hyperlink" xfId="29" builtinId="8"/>
    <cellStyle name="Normal 2" xfId="19"/>
    <cellStyle name="Normal 2 2" xfId="15"/>
    <cellStyle name="Normal 2 3" xfId="10"/>
    <cellStyle name="Normal 3" xfId="20"/>
    <cellStyle name="Normal 7" xfId="21"/>
    <cellStyle name="Normal 9" xfId="22"/>
    <cellStyle name="Normal_5782SR" xfId="23"/>
    <cellStyle name="เครื่องหมายจุลภาค 2" xfId="3"/>
    <cellStyle name="เครื่องหมายจุลภาค 2 2" xfId="4"/>
    <cellStyle name="เครื่องหมายจุลภาค 2 3" xfId="11"/>
    <cellStyle name="เครื่องหมายจุลภาค 3" xfId="5"/>
    <cellStyle name="เครื่องหมายจุลภาค 3 2" xfId="6"/>
    <cellStyle name="เครื่องหมายจุลภาค 3 2 2" xfId="12"/>
    <cellStyle name="เครื่องหมายจุลภาค 3 3" xfId="13"/>
    <cellStyle name="เครื่องหมายจุลภาค 4" xfId="7"/>
    <cellStyle name="จุลภาค 2" xfId="16"/>
    <cellStyle name="ปกติ" xfId="0" builtinId="0"/>
    <cellStyle name="ปกติ 2" xfId="1"/>
    <cellStyle name="ปกติ 2 2" xfId="2"/>
    <cellStyle name="ปกติ 2 2 2" xfId="14"/>
    <cellStyle name="ปกติ 2 3" xfId="24"/>
    <cellStyle name="ปกติ 3" xfId="8"/>
    <cellStyle name="ปกติ 4" xfId="9"/>
    <cellStyle name="ปกติ 5" xfId="25"/>
    <cellStyle name="ปกติ 6" xfId="26"/>
    <cellStyle name="ปกติ 7" xfId="27"/>
    <cellStyle name="ปกติ 8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37</xdr:row>
      <xdr:rowOff>66675</xdr:rowOff>
    </xdr:from>
    <xdr:to>
      <xdr:col>33</xdr:col>
      <xdr:colOff>0</xdr:colOff>
      <xdr:row>39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88200" y="6551295"/>
          <a:ext cx="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32</xdr:col>
      <xdr:colOff>7620</xdr:colOff>
      <xdr:row>36</xdr:row>
      <xdr:rowOff>144780</xdr:rowOff>
    </xdr:from>
    <xdr:to>
      <xdr:col>34</xdr:col>
      <xdr:colOff>411480</xdr:colOff>
      <xdr:row>40</xdr:row>
      <xdr:rowOff>7620</xdr:rowOff>
    </xdr:to>
    <xdr:grpSp>
      <xdr:nvGrpSpPr>
        <xdr:cNvPr id="3" name="Group 16"/>
        <xdr:cNvGrpSpPr>
          <a:grpSpLocks/>
        </xdr:cNvGrpSpPr>
      </xdr:nvGrpSpPr>
      <xdr:grpSpPr bwMode="auto">
        <a:xfrm>
          <a:off x="9418320" y="7170420"/>
          <a:ext cx="556260" cy="655320"/>
          <a:chOff x="7877175" y="6896099"/>
          <a:chExt cx="400050" cy="457200"/>
        </a:xfrm>
      </xdr:grpSpPr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Chevron 18"/>
          <xdr:cNvSpPr/>
        </xdr:nvSpPr>
        <xdr:spPr>
          <a:xfrm rot="16200000">
            <a:off x="7848916" y="6934360"/>
            <a:ext cx="446567" cy="370046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>
              <a:latin typeface="Calibri" pitchFamily="34" charset="0"/>
              <a:cs typeface="Calibri" pitchFamily="34" charset="0"/>
            </a:endParaRPr>
          </a:p>
        </xdr:txBody>
      </xdr:sp>
    </xdr:grpSp>
    <xdr:clientData/>
  </xdr:twoCellAnchor>
  <xdr:twoCellAnchor>
    <xdr:from>
      <xdr:col>31</xdr:col>
      <xdr:colOff>2012156</xdr:colOff>
      <xdr:row>37</xdr:row>
      <xdr:rowOff>100015</xdr:rowOff>
    </xdr:from>
    <xdr:to>
      <xdr:col>34</xdr:col>
      <xdr:colOff>223443</xdr:colOff>
      <xdr:row>40</xdr:row>
      <xdr:rowOff>15776</xdr:rowOff>
    </xdr:to>
    <xdr:sp macro="" textlink="">
      <xdr:nvSpPr>
        <xdr:cNvPr id="6" name="TextBox 5"/>
        <xdr:cNvSpPr txBox="1"/>
      </xdr:nvSpPr>
      <xdr:spPr>
        <a:xfrm rot="5400000">
          <a:off x="19779389" y="6008122"/>
          <a:ext cx="441541" cy="1594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Calibri" pitchFamily="34" charset="0"/>
              <a:cs typeface="Calibri" pitchFamily="34" charset="0"/>
            </a:rPr>
            <a:t>161</a:t>
          </a:r>
          <a:endParaRPr lang="th-TH" sz="1100">
            <a:latin typeface="Calibri" pitchFamily="34" charset="0"/>
            <a:cs typeface="Calibri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34</xdr:row>
      <xdr:rowOff>66675</xdr:rowOff>
    </xdr:from>
    <xdr:to>
      <xdr:col>32</xdr:col>
      <xdr:colOff>0</xdr:colOff>
      <xdr:row>36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202400" y="6025515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35</xdr:col>
      <xdr:colOff>632460</xdr:colOff>
      <xdr:row>0</xdr:row>
      <xdr:rowOff>76200</xdr:rowOff>
    </xdr:from>
    <xdr:to>
      <xdr:col>36</xdr:col>
      <xdr:colOff>251460</xdr:colOff>
      <xdr:row>11</xdr:row>
      <xdr:rowOff>144780</xdr:rowOff>
    </xdr:to>
    <xdr:grpSp>
      <xdr:nvGrpSpPr>
        <xdr:cNvPr id="3" name="Group 8"/>
        <xdr:cNvGrpSpPr>
          <a:grpSpLocks/>
        </xdr:cNvGrpSpPr>
      </xdr:nvGrpSpPr>
      <xdr:grpSpPr bwMode="auto">
        <a:xfrm>
          <a:off x="9197340" y="76200"/>
          <a:ext cx="251460" cy="1813560"/>
          <a:chOff x="9563760" y="85726"/>
          <a:chExt cx="380339" cy="2118752"/>
        </a:xfrm>
      </xdr:grpSpPr>
      <xdr:grpSp>
        <xdr:nvGrpSpPr>
          <xdr:cNvPr id="4" name="Group 5"/>
          <xdr:cNvGrpSpPr>
            <a:grpSpLocks/>
          </xdr:cNvGrpSpPr>
        </xdr:nvGrpSpPr>
        <xdr:grpSpPr bwMode="auto">
          <a:xfrm>
            <a:off x="9563760" y="85726"/>
            <a:ext cx="380339" cy="501116"/>
            <a:chOff x="9954285" y="238126"/>
            <a:chExt cx="380339" cy="501116"/>
          </a:xfrm>
        </xdr:grpSpPr>
        <xdr:sp macro="" textlink="">
          <xdr:nvSpPr>
            <xdr:cNvPr id="6" name="Flowchart: Delay 6"/>
            <xdr:cNvSpPr/>
          </xdr:nvSpPr>
          <xdr:spPr bwMode="auto">
            <a:xfrm rot="16200000">
              <a:off x="9942250" y="250161"/>
              <a:ext cx="404409" cy="380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7"/>
            <xdr:cNvSpPr txBox="1"/>
          </xdr:nvSpPr>
          <xdr:spPr>
            <a:xfrm rot="5400000">
              <a:off x="9940722" y="364357"/>
              <a:ext cx="483532" cy="266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latin typeface="Calibri" pitchFamily="34" charset="0"/>
                  <a:ea typeface="+mn-ea"/>
                  <a:cs typeface="Calibri" pitchFamily="34" charset="0"/>
                </a:rPr>
                <a:t>162</a:t>
              </a:r>
              <a:endParaRPr lang="th-TH" sz="1100" b="0" i="0" baseline="0">
                <a:solidFill>
                  <a:schemeClr val="dk1"/>
                </a:solidFill>
                <a:latin typeface="Calibri" pitchFamily="34" charset="0"/>
                <a:ea typeface="+mn-ea"/>
                <a:cs typeface="Calibri" pitchFamily="34" charset="0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30319" y="560467"/>
            <a:ext cx="285254" cy="16440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33</xdr:col>
      <xdr:colOff>464820</xdr:colOff>
      <xdr:row>0</xdr:row>
      <xdr:rowOff>76200</xdr:rowOff>
    </xdr:from>
    <xdr:to>
      <xdr:col>34</xdr:col>
      <xdr:colOff>403860</xdr:colOff>
      <xdr:row>4</xdr:row>
      <xdr:rowOff>30480</xdr:rowOff>
    </xdr:to>
    <xdr:grpSp>
      <xdr:nvGrpSpPr>
        <xdr:cNvPr id="8" name="Group 16"/>
        <xdr:cNvGrpSpPr>
          <a:grpSpLocks/>
        </xdr:cNvGrpSpPr>
      </xdr:nvGrpSpPr>
      <xdr:grpSpPr bwMode="auto">
        <a:xfrm>
          <a:off x="8168640" y="76200"/>
          <a:ext cx="480060" cy="670560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" name="Chevron 18"/>
          <xdr:cNvSpPr/>
        </xdr:nvSpPr>
        <xdr:spPr>
          <a:xfrm rot="16200000">
            <a:off x="7848917" y="6934115"/>
            <a:ext cx="446809" cy="370778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/>
          </a:p>
        </xdr:txBody>
      </xdr:sp>
    </xdr:grpSp>
    <xdr:clientData/>
  </xdr:twoCellAnchor>
  <xdr:twoCellAnchor>
    <xdr:from>
      <xdr:col>33</xdr:col>
      <xdr:colOff>447675</xdr:colOff>
      <xdr:row>0</xdr:row>
      <xdr:rowOff>247651</xdr:rowOff>
    </xdr:from>
    <xdr:to>
      <xdr:col>34</xdr:col>
      <xdr:colOff>235349</xdr:colOff>
      <xdr:row>4</xdr:row>
      <xdr:rowOff>54430</xdr:rowOff>
    </xdr:to>
    <xdr:sp macro="" textlink="">
      <xdr:nvSpPr>
        <xdr:cNvPr id="11" name="TextBox 10"/>
        <xdr:cNvSpPr txBox="1"/>
      </xdr:nvSpPr>
      <xdr:spPr>
        <a:xfrm rot="5400000">
          <a:off x="20280602" y="226724"/>
          <a:ext cx="58401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Calibri" pitchFamily="34" charset="0"/>
              <a:cs typeface="Calibri" pitchFamily="34" charset="0"/>
            </a:rPr>
            <a:t>162</a:t>
          </a:r>
          <a:endParaRPr lang="th-TH" sz="1100">
            <a:latin typeface="Calibri" pitchFamily="34" charset="0"/>
            <a:cs typeface="Calibri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ตรงกลาง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expr.moc.go.th/price_present/stat_data/data_province/test_report.asp?province_id=30&amp;list_month=04&amp;list_year=2562&amp;year_base=2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L41"/>
  <sheetViews>
    <sheetView showGridLines="0" topLeftCell="A12" zoomScale="80" zoomScaleNormal="80" workbookViewId="0">
      <selection activeCell="M19" sqref="M19"/>
    </sheetView>
    <sheetView tabSelected="1" topLeftCell="M1" workbookViewId="1">
      <selection activeCell="AJ3" sqref="AJ3"/>
    </sheetView>
  </sheetViews>
  <sheetFormatPr defaultColWidth="8.875" defaultRowHeight="15.6"/>
  <cols>
    <col min="1" max="1" width="1" style="1" customWidth="1"/>
    <col min="2" max="2" width="0.875" style="1" customWidth="1"/>
    <col min="3" max="3" width="7.5" style="1" customWidth="1"/>
    <col min="4" max="4" width="3.125" style="60" customWidth="1"/>
    <col min="5" max="5" width="19.5" style="1" customWidth="1"/>
    <col min="6" max="6" width="9.625" style="1" customWidth="1"/>
    <col min="7" max="7" width="6.625" style="1" customWidth="1"/>
    <col min="8" max="8" width="0.875" style="1" customWidth="1"/>
    <col min="9" max="9" width="6.625" style="1" customWidth="1"/>
    <col min="10" max="10" width="0.875" style="1" customWidth="1"/>
    <col min="11" max="11" width="6.625" style="1" customWidth="1"/>
    <col min="12" max="12" width="0.875" style="1" customWidth="1"/>
    <col min="13" max="13" width="6.875" style="1" customWidth="1"/>
    <col min="14" max="14" width="0.875" style="1" customWidth="1"/>
    <col min="15" max="15" width="6.875" style="1" customWidth="1"/>
    <col min="16" max="16" width="0.75" style="1" customWidth="1"/>
    <col min="17" max="17" width="6.875" style="1" customWidth="1"/>
    <col min="18" max="18" width="0.75" style="1" customWidth="1"/>
    <col min="19" max="19" width="6.625" style="1" customWidth="1"/>
    <col min="20" max="20" width="0.875" style="1" customWidth="1"/>
    <col min="21" max="21" width="6.875" style="2" customWidth="1"/>
    <col min="22" max="22" width="0.875" style="2" customWidth="1"/>
    <col min="23" max="23" width="6.625" style="2" customWidth="1"/>
    <col min="24" max="24" width="0.875" style="2" customWidth="1"/>
    <col min="25" max="25" width="6.625" style="2" customWidth="1"/>
    <col min="26" max="26" width="0.625" style="2" customWidth="1"/>
    <col min="27" max="27" width="6.625" style="2" customWidth="1"/>
    <col min="28" max="29" width="1.125" style="2" customWidth="1"/>
    <col min="30" max="30" width="0.625" style="2" customWidth="1"/>
    <col min="31" max="31" width="0.875" style="1" customWidth="1"/>
    <col min="32" max="32" width="26.875" style="1" customWidth="1"/>
    <col min="33" max="33" width="1.875" style="1" customWidth="1"/>
    <col min="34" max="34" width="0.625" style="2" customWidth="1"/>
    <col min="35" max="35" width="6.875" style="1" customWidth="1"/>
    <col min="36" max="36" width="8.875" style="1" customWidth="1"/>
    <col min="37" max="16384" width="8.875" style="1"/>
  </cols>
  <sheetData>
    <row r="1" spans="1:38" s="40" customFormat="1" ht="21.75" customHeight="1">
      <c r="A1" s="44" t="s">
        <v>122</v>
      </c>
      <c r="D1" s="290"/>
      <c r="E1" s="44" t="s">
        <v>305</v>
      </c>
      <c r="U1" s="41"/>
      <c r="V1" s="41"/>
      <c r="W1" s="41"/>
      <c r="X1" s="41"/>
      <c r="Y1" s="41"/>
      <c r="Z1" s="41"/>
      <c r="AA1" s="41"/>
      <c r="AB1" s="41"/>
      <c r="AC1" s="41"/>
      <c r="AD1" s="41"/>
      <c r="AH1" s="41"/>
    </row>
    <row r="2" spans="1:38" s="40" customFormat="1" ht="18.75" customHeight="1">
      <c r="A2" s="44" t="s">
        <v>123</v>
      </c>
      <c r="D2" s="290"/>
      <c r="E2" s="42" t="s">
        <v>306</v>
      </c>
      <c r="AH2" s="41"/>
    </row>
    <row r="3" spans="1:38" s="37" customFormat="1" ht="13.5" customHeight="1">
      <c r="B3" s="35"/>
      <c r="C3" s="35"/>
      <c r="D3" s="291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9" t="s">
        <v>58</v>
      </c>
      <c r="AG3" s="38"/>
    </row>
    <row r="4" spans="1:38" s="35" customFormat="1" ht="3" customHeight="1">
      <c r="A4" s="36"/>
      <c r="B4" s="36"/>
      <c r="C4" s="36"/>
      <c r="D4" s="292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38" ht="18" customHeight="1">
      <c r="A5" s="224" t="s">
        <v>57</v>
      </c>
      <c r="B5" s="224"/>
      <c r="C5" s="224"/>
      <c r="D5" s="224"/>
      <c r="E5" s="224"/>
      <c r="F5" s="34"/>
      <c r="G5" s="228" t="s">
        <v>119</v>
      </c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8" t="s">
        <v>56</v>
      </c>
      <c r="T5" s="229"/>
      <c r="U5" s="229"/>
      <c r="V5" s="229"/>
      <c r="W5" s="229"/>
      <c r="X5" s="229"/>
      <c r="Y5" s="229"/>
      <c r="Z5" s="229"/>
      <c r="AA5" s="229"/>
      <c r="AB5" s="229"/>
      <c r="AC5" s="118"/>
      <c r="AD5" s="33"/>
      <c r="AE5" s="224" t="s">
        <v>55</v>
      </c>
      <c r="AF5" s="224"/>
      <c r="AG5" s="119"/>
      <c r="AH5" s="119"/>
    </row>
    <row r="6" spans="1:38" ht="19.5" customHeight="1">
      <c r="A6" s="225"/>
      <c r="B6" s="225"/>
      <c r="C6" s="225"/>
      <c r="D6" s="225"/>
      <c r="E6" s="226"/>
      <c r="F6" s="32" t="s">
        <v>54</v>
      </c>
      <c r="G6" s="230" t="s">
        <v>53</v>
      </c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0" t="s">
        <v>52</v>
      </c>
      <c r="T6" s="231"/>
      <c r="U6" s="231"/>
      <c r="V6" s="231"/>
      <c r="W6" s="231"/>
      <c r="X6" s="231"/>
      <c r="Y6" s="231"/>
      <c r="Z6" s="123"/>
      <c r="AA6" s="123"/>
      <c r="AB6" s="100"/>
      <c r="AC6" s="117"/>
      <c r="AD6" s="119"/>
      <c r="AE6" s="226"/>
      <c r="AF6" s="226"/>
      <c r="AG6" s="121"/>
    </row>
    <row r="7" spans="1:38" ht="15.75" customHeight="1">
      <c r="A7" s="225"/>
      <c r="B7" s="225"/>
      <c r="C7" s="225"/>
      <c r="D7" s="225"/>
      <c r="E7" s="226"/>
      <c r="F7" s="31" t="s">
        <v>51</v>
      </c>
      <c r="G7" s="30" t="s">
        <v>50</v>
      </c>
      <c r="H7" s="29"/>
      <c r="I7" s="28" t="s">
        <v>49</v>
      </c>
      <c r="J7" s="27"/>
      <c r="K7" s="28" t="s">
        <v>48</v>
      </c>
      <c r="L7" s="27"/>
      <c r="M7" s="28" t="s">
        <v>108</v>
      </c>
      <c r="N7" s="27"/>
      <c r="O7" s="30" t="s">
        <v>125</v>
      </c>
      <c r="P7" s="186"/>
      <c r="Q7" s="28" t="s">
        <v>302</v>
      </c>
      <c r="R7" s="28"/>
      <c r="S7" s="30" t="s">
        <v>49</v>
      </c>
      <c r="T7" s="29"/>
      <c r="U7" s="28" t="s">
        <v>48</v>
      </c>
      <c r="V7" s="27"/>
      <c r="W7" s="28" t="s">
        <v>108</v>
      </c>
      <c r="X7" s="27"/>
      <c r="Y7" s="30" t="s">
        <v>125</v>
      </c>
      <c r="Z7" s="186"/>
      <c r="AA7" s="28" t="s">
        <v>302</v>
      </c>
      <c r="AB7" s="186"/>
      <c r="AC7" s="115"/>
      <c r="AE7" s="226"/>
      <c r="AF7" s="226"/>
      <c r="AG7" s="121"/>
    </row>
    <row r="8" spans="1:38" ht="15.75" customHeight="1">
      <c r="A8" s="227"/>
      <c r="B8" s="227"/>
      <c r="C8" s="227"/>
      <c r="D8" s="227"/>
      <c r="E8" s="227"/>
      <c r="F8" s="26" t="s">
        <v>47</v>
      </c>
      <c r="G8" s="24" t="s">
        <v>46</v>
      </c>
      <c r="H8" s="25"/>
      <c r="I8" s="24" t="s">
        <v>45</v>
      </c>
      <c r="J8" s="23"/>
      <c r="K8" s="24" t="s">
        <v>44</v>
      </c>
      <c r="L8" s="23"/>
      <c r="M8" s="24" t="s">
        <v>109</v>
      </c>
      <c r="N8" s="23"/>
      <c r="O8" s="24" t="s">
        <v>124</v>
      </c>
      <c r="P8" s="187"/>
      <c r="Q8" s="185" t="s">
        <v>303</v>
      </c>
      <c r="R8" s="185"/>
      <c r="S8" s="24" t="s">
        <v>45</v>
      </c>
      <c r="T8" s="25"/>
      <c r="U8" s="24" t="s">
        <v>44</v>
      </c>
      <c r="V8" s="23"/>
      <c r="W8" s="24" t="s">
        <v>109</v>
      </c>
      <c r="X8" s="23"/>
      <c r="Y8" s="24" t="s">
        <v>124</v>
      </c>
      <c r="Z8" s="187"/>
      <c r="AA8" s="185" t="s">
        <v>303</v>
      </c>
      <c r="AB8" s="187"/>
      <c r="AC8" s="113"/>
      <c r="AD8" s="22"/>
      <c r="AE8" s="227"/>
      <c r="AF8" s="227"/>
      <c r="AG8" s="121"/>
    </row>
    <row r="9" spans="1:38" s="13" customFormat="1" ht="2.25" customHeight="1">
      <c r="A9" s="122"/>
      <c r="B9" s="122"/>
      <c r="C9" s="122"/>
      <c r="D9" s="293"/>
      <c r="E9" s="122"/>
      <c r="F9" s="21"/>
      <c r="G9" s="18"/>
      <c r="H9" s="16"/>
      <c r="I9" s="18"/>
      <c r="J9" s="15"/>
      <c r="K9" s="17"/>
      <c r="L9" s="15"/>
      <c r="M9" s="17"/>
      <c r="N9" s="16"/>
      <c r="O9" s="112"/>
      <c r="P9" s="16"/>
      <c r="Q9" s="15"/>
      <c r="R9" s="15"/>
      <c r="S9" s="15"/>
      <c r="T9" s="15"/>
      <c r="U9" s="17"/>
      <c r="V9" s="16"/>
      <c r="W9" s="17"/>
      <c r="X9" s="16"/>
      <c r="Y9" s="17"/>
      <c r="Z9" s="195"/>
      <c r="AA9" s="18"/>
      <c r="AB9" s="16"/>
      <c r="AC9" s="15"/>
      <c r="AD9" s="15"/>
      <c r="AE9" s="121"/>
      <c r="AF9" s="121"/>
      <c r="AG9" s="122"/>
      <c r="AH9" s="15"/>
      <c r="AK9" s="1"/>
      <c r="AL9" s="1"/>
    </row>
    <row r="10" spans="1:38" s="68" customFormat="1" ht="23.4" customHeight="1">
      <c r="A10" s="67" t="s">
        <v>43</v>
      </c>
      <c r="B10" s="67"/>
      <c r="C10" s="67"/>
      <c r="D10" s="143"/>
      <c r="E10"/>
      <c r="F10" s="14">
        <v>100</v>
      </c>
      <c r="G10" s="69">
        <v>101.1</v>
      </c>
      <c r="H10" s="70"/>
      <c r="I10" s="69">
        <v>100</v>
      </c>
      <c r="J10" s="70"/>
      <c r="K10" s="69">
        <v>100.3</v>
      </c>
      <c r="L10" s="70"/>
      <c r="M10" s="71">
        <v>100.7</v>
      </c>
      <c r="N10" s="74"/>
      <c r="O10" s="71">
        <v>101.5</v>
      </c>
      <c r="P10" s="72"/>
      <c r="Q10" s="105">
        <v>102.11</v>
      </c>
      <c r="R10" s="105"/>
      <c r="S10" s="80">
        <f>(I10-G10)*100/G10</f>
        <v>-1.0880316518298658</v>
      </c>
      <c r="T10" s="70"/>
      <c r="U10" s="80">
        <f>(K10-I10)*100/I10</f>
        <v>0.29999999999999716</v>
      </c>
      <c r="V10" s="74"/>
      <c r="W10" s="80">
        <f>(M10-K10)*100/K10</f>
        <v>0.39880358923230874</v>
      </c>
      <c r="X10" s="74"/>
      <c r="Y10" s="80">
        <f>(O10-M10)*100/M10</f>
        <v>0.79443892750744505</v>
      </c>
      <c r="Z10" s="188"/>
      <c r="AA10" s="80">
        <f>(Q10-O10)*100/O10</f>
        <v>0.60098522167487634</v>
      </c>
      <c r="AB10" s="74"/>
      <c r="AC10" s="81" t="s">
        <v>42</v>
      </c>
      <c r="AD10" s="81"/>
      <c r="AE10" s="82"/>
      <c r="AF10" s="81"/>
      <c r="AG10" s="120"/>
      <c r="AH10" s="45"/>
      <c r="AK10" s="60"/>
      <c r="AL10" s="60"/>
    </row>
    <row r="11" spans="1:38" s="68" customFormat="1" ht="4.2" customHeight="1">
      <c r="A11" s="67"/>
      <c r="B11" s="67"/>
      <c r="C11" s="67"/>
      <c r="D11" s="143"/>
      <c r="E11"/>
      <c r="F11" s="83"/>
      <c r="G11" s="69"/>
      <c r="H11" s="70"/>
      <c r="I11" s="69"/>
      <c r="J11" s="70"/>
      <c r="K11" s="69"/>
      <c r="L11" s="70"/>
      <c r="M11" s="71"/>
      <c r="N11" s="74"/>
      <c r="O11" s="71"/>
      <c r="P11" s="72"/>
      <c r="Q11" s="105"/>
      <c r="R11" s="105"/>
      <c r="S11" s="84"/>
      <c r="T11" s="70"/>
      <c r="U11" s="84"/>
      <c r="V11" s="74"/>
      <c r="W11" s="84"/>
      <c r="X11" s="74"/>
      <c r="Y11" s="84"/>
      <c r="Z11" s="189"/>
      <c r="AA11" s="84"/>
      <c r="AB11" s="74"/>
      <c r="AC11" s="85"/>
      <c r="AD11" s="85"/>
      <c r="AE11" s="86"/>
      <c r="AF11" s="86"/>
      <c r="AG11" s="120"/>
      <c r="AH11" s="45"/>
      <c r="AK11" s="60"/>
      <c r="AL11" s="60"/>
    </row>
    <row r="12" spans="1:38" s="60" customFormat="1" ht="23.4" customHeight="1">
      <c r="A12" s="51"/>
      <c r="B12" s="67" t="s">
        <v>41</v>
      </c>
      <c r="C12" s="51"/>
      <c r="D12" s="143"/>
      <c r="E12"/>
      <c r="F12" s="87">
        <v>45.42</v>
      </c>
      <c r="G12" s="54">
        <v>98.8</v>
      </c>
      <c r="H12" s="53"/>
      <c r="I12" s="54">
        <v>100</v>
      </c>
      <c r="J12" s="53"/>
      <c r="K12" s="54">
        <v>101.1</v>
      </c>
      <c r="L12" s="53"/>
      <c r="M12" s="55">
        <v>100.9</v>
      </c>
      <c r="N12" s="57"/>
      <c r="O12" s="55">
        <v>100.9</v>
      </c>
      <c r="P12" s="56"/>
      <c r="Q12" s="55">
        <v>101.68</v>
      </c>
      <c r="R12" s="106"/>
      <c r="S12" s="84">
        <f t="shared" ref="S12:S20" si="0">(I12-G12)*100/G12</f>
        <v>1.2145748987854279</v>
      </c>
      <c r="T12" s="53"/>
      <c r="U12" s="84">
        <f t="shared" ref="U12:U20" si="1">(K12-I12)*100/I12</f>
        <v>1.0999999999999943</v>
      </c>
      <c r="V12" s="57"/>
      <c r="W12" s="84">
        <f t="shared" ref="W12:W20" si="2">(M12-K12)*100/K12</f>
        <v>-0.19782393669632903</v>
      </c>
      <c r="X12" s="57"/>
      <c r="Y12" s="84">
        <f t="shared" ref="Y12:AA20" si="3">(O12-M12)*100/M12</f>
        <v>0</v>
      </c>
      <c r="Z12" s="189"/>
      <c r="AA12" s="84">
        <f>(Q12-O12)*100/O12</f>
        <v>0.77304261645193373</v>
      </c>
      <c r="AB12" s="57"/>
      <c r="AC12" s="88"/>
      <c r="AD12" s="88"/>
      <c r="AE12" s="89" t="s">
        <v>40</v>
      </c>
      <c r="AF12" s="82"/>
      <c r="AG12" s="45"/>
      <c r="AH12" s="45"/>
    </row>
    <row r="13" spans="1:38" s="60" customFormat="1" ht="15.6" customHeight="1">
      <c r="A13" s="51"/>
      <c r="B13" s="51"/>
      <c r="C13" s="51" t="s">
        <v>39</v>
      </c>
      <c r="D13" s="281"/>
      <c r="E13"/>
      <c r="F13" s="87">
        <v>6</v>
      </c>
      <c r="G13" s="54">
        <v>99.9</v>
      </c>
      <c r="H13" s="53"/>
      <c r="I13" s="54">
        <v>100</v>
      </c>
      <c r="J13" s="53"/>
      <c r="K13" s="54">
        <v>98.6</v>
      </c>
      <c r="L13" s="53"/>
      <c r="M13" s="55">
        <v>98.1</v>
      </c>
      <c r="N13" s="57"/>
      <c r="O13" s="55">
        <v>96.9</v>
      </c>
      <c r="P13" s="56"/>
      <c r="Q13" s="55">
        <v>97.73</v>
      </c>
      <c r="R13" s="106"/>
      <c r="S13" s="84">
        <f t="shared" si="0"/>
        <v>0.1001001001000944</v>
      </c>
      <c r="T13" s="53"/>
      <c r="U13" s="84">
        <f t="shared" si="1"/>
        <v>-1.4000000000000057</v>
      </c>
      <c r="V13" s="57"/>
      <c r="W13" s="84">
        <f t="shared" si="2"/>
        <v>-0.50709939148073024</v>
      </c>
      <c r="X13" s="57"/>
      <c r="Y13" s="84">
        <f t="shared" si="3"/>
        <v>-1.2232415902140557</v>
      </c>
      <c r="Z13" s="189"/>
      <c r="AA13" s="84">
        <f>(Q13-O13)*100/O13</f>
        <v>0.8565531475748176</v>
      </c>
      <c r="AB13" s="57"/>
      <c r="AC13" s="88"/>
      <c r="AD13" s="88"/>
      <c r="AE13" s="90"/>
      <c r="AF13" s="90" t="s">
        <v>38</v>
      </c>
      <c r="AG13" s="45"/>
      <c r="AH13" s="45"/>
    </row>
    <row r="14" spans="1:38" s="60" customFormat="1" ht="15.6" customHeight="1">
      <c r="A14" s="51"/>
      <c r="B14" s="51"/>
      <c r="C14" s="51" t="s">
        <v>37</v>
      </c>
      <c r="D14" s="145"/>
      <c r="E14"/>
      <c r="F14" s="87">
        <v>10.26</v>
      </c>
      <c r="G14" s="54">
        <v>101.3</v>
      </c>
      <c r="H14" s="53"/>
      <c r="I14" s="54">
        <v>100</v>
      </c>
      <c r="J14" s="53"/>
      <c r="K14" s="54">
        <v>98.8</v>
      </c>
      <c r="L14" s="53"/>
      <c r="M14" s="55">
        <v>102.6</v>
      </c>
      <c r="N14" s="57"/>
      <c r="O14" s="55">
        <v>100.8</v>
      </c>
      <c r="P14" s="56"/>
      <c r="Q14" s="55">
        <v>101.62</v>
      </c>
      <c r="R14" s="106"/>
      <c r="S14" s="84">
        <f t="shared" si="0"/>
        <v>-1.2833168805528106</v>
      </c>
      <c r="T14" s="53"/>
      <c r="U14" s="84">
        <f t="shared" si="1"/>
        <v>-1.2000000000000028</v>
      </c>
      <c r="V14" s="57"/>
      <c r="W14" s="84">
        <f t="shared" si="2"/>
        <v>3.8461538461538436</v>
      </c>
      <c r="X14" s="57"/>
      <c r="Y14" s="84">
        <f t="shared" si="3"/>
        <v>-1.7543859649122779</v>
      </c>
      <c r="Z14" s="189"/>
      <c r="AA14" s="84">
        <f t="shared" ref="AA14:AA34" si="4">(Q14-O14)*100/O14</f>
        <v>0.81349206349207082</v>
      </c>
      <c r="AB14" s="57"/>
      <c r="AC14" s="88"/>
      <c r="AD14" s="88"/>
      <c r="AE14" s="90"/>
      <c r="AF14" s="90" t="s">
        <v>36</v>
      </c>
      <c r="AG14" s="45"/>
      <c r="AH14" s="45"/>
      <c r="AK14" s="51"/>
      <c r="AL14" s="51"/>
    </row>
    <row r="15" spans="1:38" s="60" customFormat="1" ht="15.6" customHeight="1">
      <c r="A15" s="51"/>
      <c r="B15" s="51"/>
      <c r="C15" s="51" t="s">
        <v>35</v>
      </c>
      <c r="D15" s="145"/>
      <c r="E15"/>
      <c r="F15" s="54">
        <v>3.18</v>
      </c>
      <c r="G15" s="54">
        <v>101.7</v>
      </c>
      <c r="H15" s="53"/>
      <c r="I15" s="54">
        <v>100</v>
      </c>
      <c r="J15" s="53"/>
      <c r="K15" s="54">
        <v>101.3</v>
      </c>
      <c r="L15" s="53"/>
      <c r="M15" s="55">
        <v>102.5</v>
      </c>
      <c r="N15" s="57"/>
      <c r="O15" s="55">
        <v>105.3</v>
      </c>
      <c r="P15" s="56"/>
      <c r="Q15" s="55">
        <v>102.15</v>
      </c>
      <c r="R15" s="106"/>
      <c r="S15" s="84">
        <f t="shared" si="0"/>
        <v>-1.6715830875122939</v>
      </c>
      <c r="T15" s="53"/>
      <c r="U15" s="84">
        <f t="shared" si="1"/>
        <v>1.2999999999999972</v>
      </c>
      <c r="V15" s="57"/>
      <c r="W15" s="84">
        <f t="shared" si="2"/>
        <v>1.1846001974333691</v>
      </c>
      <c r="X15" s="57"/>
      <c r="Y15" s="84">
        <f t="shared" si="3"/>
        <v>2.7317073170731678</v>
      </c>
      <c r="Z15" s="189"/>
      <c r="AA15" s="84">
        <f t="shared" si="4"/>
        <v>-2.9914529914529835</v>
      </c>
      <c r="AB15" s="57"/>
      <c r="AC15" s="88"/>
      <c r="AD15" s="88"/>
      <c r="AE15" s="90"/>
      <c r="AF15" s="90" t="s">
        <v>34</v>
      </c>
      <c r="AG15" s="45"/>
      <c r="AH15" s="45"/>
      <c r="AK15" s="68"/>
      <c r="AL15" s="68"/>
    </row>
    <row r="16" spans="1:38" s="60" customFormat="1" ht="15.6" customHeight="1">
      <c r="A16" s="51"/>
      <c r="B16" s="51"/>
      <c r="C16" s="51" t="s">
        <v>33</v>
      </c>
      <c r="D16" s="145"/>
      <c r="E16"/>
      <c r="F16" s="54">
        <v>5.62</v>
      </c>
      <c r="G16" s="54">
        <v>97.8</v>
      </c>
      <c r="H16" s="53"/>
      <c r="I16" s="54">
        <v>100</v>
      </c>
      <c r="J16" s="53"/>
      <c r="K16" s="54">
        <v>108.5</v>
      </c>
      <c r="L16" s="53"/>
      <c r="M16" s="55">
        <v>102.5</v>
      </c>
      <c r="N16" s="57"/>
      <c r="O16" s="55">
        <v>96.7</v>
      </c>
      <c r="P16" s="56"/>
      <c r="Q16" s="55">
        <v>100.19999999999999</v>
      </c>
      <c r="R16" s="106"/>
      <c r="S16" s="84">
        <f t="shared" si="0"/>
        <v>2.2494887525562404</v>
      </c>
      <c r="T16" s="53"/>
      <c r="U16" s="84">
        <f t="shared" si="1"/>
        <v>8.5</v>
      </c>
      <c r="V16" s="57"/>
      <c r="W16" s="84">
        <f t="shared" si="2"/>
        <v>-5.5299539170506913</v>
      </c>
      <c r="X16" s="57"/>
      <c r="Y16" s="84">
        <f t="shared" si="3"/>
        <v>-5.6585365853658516</v>
      </c>
      <c r="Z16" s="189"/>
      <c r="AA16" s="84">
        <f t="shared" si="4"/>
        <v>3.6194415718717536</v>
      </c>
      <c r="AB16" s="57"/>
      <c r="AC16" s="88"/>
      <c r="AD16" s="88"/>
      <c r="AE16" s="90"/>
      <c r="AF16" s="90" t="s">
        <v>32</v>
      </c>
      <c r="AG16" s="45"/>
      <c r="AH16" s="45"/>
      <c r="AK16" s="68"/>
      <c r="AL16" s="68"/>
    </row>
    <row r="17" spans="1:33" s="60" customFormat="1" ht="15.6" customHeight="1">
      <c r="A17" s="51"/>
      <c r="B17" s="51"/>
      <c r="C17" s="51" t="s">
        <v>31</v>
      </c>
      <c r="D17" s="145"/>
      <c r="E17"/>
      <c r="F17" s="54">
        <v>2.42</v>
      </c>
      <c r="G17" s="54">
        <v>97.8</v>
      </c>
      <c r="H17" s="53"/>
      <c r="I17" s="54">
        <v>100</v>
      </c>
      <c r="J17" s="53"/>
      <c r="K17" s="54">
        <v>100.5</v>
      </c>
      <c r="L17" s="53"/>
      <c r="M17" s="55">
        <v>99.5</v>
      </c>
      <c r="N17" s="57"/>
      <c r="O17" s="55">
        <v>101.9</v>
      </c>
      <c r="P17" s="56"/>
      <c r="Q17" s="55">
        <v>104.84</v>
      </c>
      <c r="R17" s="106"/>
      <c r="S17" s="84">
        <f t="shared" si="0"/>
        <v>2.2494887525562404</v>
      </c>
      <c r="T17" s="53"/>
      <c r="U17" s="84">
        <f t="shared" si="1"/>
        <v>0.5</v>
      </c>
      <c r="V17" s="57"/>
      <c r="W17" s="84">
        <f t="shared" si="2"/>
        <v>-0.99502487562189057</v>
      </c>
      <c r="X17" s="57"/>
      <c r="Y17" s="84">
        <f t="shared" si="3"/>
        <v>2.4120603015075432</v>
      </c>
      <c r="Z17" s="189"/>
      <c r="AA17" s="84">
        <f t="shared" si="4"/>
        <v>2.8851815505397425</v>
      </c>
      <c r="AB17" s="57"/>
      <c r="AC17" s="88"/>
      <c r="AD17" s="88"/>
      <c r="AE17" s="90"/>
      <c r="AF17" s="90" t="s">
        <v>30</v>
      </c>
      <c r="AG17" s="45"/>
    </row>
    <row r="18" spans="1:33" s="60" customFormat="1" ht="15.6" customHeight="1">
      <c r="A18" s="51"/>
      <c r="B18" s="51"/>
      <c r="C18" s="51" t="s">
        <v>29</v>
      </c>
      <c r="D18" s="145"/>
      <c r="E18"/>
      <c r="F18" s="54">
        <v>1.86</v>
      </c>
      <c r="G18" s="54">
        <v>99.9</v>
      </c>
      <c r="H18" s="53"/>
      <c r="I18" s="54">
        <v>100</v>
      </c>
      <c r="J18" s="53"/>
      <c r="K18" s="54">
        <v>100</v>
      </c>
      <c r="L18" s="53"/>
      <c r="M18" s="55">
        <v>99.8</v>
      </c>
      <c r="N18" s="57"/>
      <c r="O18" s="55">
        <v>104.2</v>
      </c>
      <c r="P18" s="56"/>
      <c r="Q18" s="55">
        <v>106.19</v>
      </c>
      <c r="R18" s="106"/>
      <c r="S18" s="84">
        <f t="shared" si="0"/>
        <v>0.1001001001000944</v>
      </c>
      <c r="T18" s="53"/>
      <c r="U18" s="84">
        <f t="shared" si="1"/>
        <v>0</v>
      </c>
      <c r="V18" s="57"/>
      <c r="W18" s="84">
        <f t="shared" si="2"/>
        <v>-0.20000000000000284</v>
      </c>
      <c r="X18" s="57"/>
      <c r="Y18" s="84">
        <f t="shared" si="3"/>
        <v>4.4088176352705473</v>
      </c>
      <c r="Z18" s="189"/>
      <c r="AA18" s="84">
        <f t="shared" si="4"/>
        <v>1.9097888675623751</v>
      </c>
      <c r="AB18" s="57"/>
      <c r="AC18" s="88"/>
      <c r="AD18" s="88"/>
      <c r="AE18" s="90"/>
      <c r="AF18" s="90" t="s">
        <v>28</v>
      </c>
      <c r="AG18" s="45"/>
    </row>
    <row r="19" spans="1:33" s="60" customFormat="1" ht="15.6" customHeight="1">
      <c r="A19" s="51"/>
      <c r="B19" s="51"/>
      <c r="C19" s="51" t="s">
        <v>27</v>
      </c>
      <c r="D19" s="145"/>
      <c r="E19"/>
      <c r="F19" s="54">
        <v>11.4</v>
      </c>
      <c r="G19" s="54">
        <v>95.7</v>
      </c>
      <c r="H19" s="53"/>
      <c r="I19" s="54">
        <v>100</v>
      </c>
      <c r="J19" s="53"/>
      <c r="K19" s="54">
        <v>100.7</v>
      </c>
      <c r="L19" s="53"/>
      <c r="M19" s="55">
        <v>100.1</v>
      </c>
      <c r="N19" s="57"/>
      <c r="O19" s="55">
        <v>102.8</v>
      </c>
      <c r="P19" s="56"/>
      <c r="Q19" s="55">
        <v>103.09999999999998</v>
      </c>
      <c r="R19" s="106"/>
      <c r="S19" s="84">
        <f t="shared" si="0"/>
        <v>4.4932079414838002</v>
      </c>
      <c r="T19" s="53"/>
      <c r="U19" s="84">
        <f t="shared" si="1"/>
        <v>0.70000000000000284</v>
      </c>
      <c r="V19" s="57"/>
      <c r="W19" s="84">
        <f t="shared" si="2"/>
        <v>-0.59582919563059433</v>
      </c>
      <c r="X19" s="57"/>
      <c r="Y19" s="84">
        <f t="shared" si="3"/>
        <v>2.6973026973027001</v>
      </c>
      <c r="Z19" s="189"/>
      <c r="AA19" s="84">
        <f t="shared" si="4"/>
        <v>0.29182879377430249</v>
      </c>
      <c r="AB19" s="57"/>
      <c r="AC19" s="88"/>
      <c r="AD19" s="88"/>
      <c r="AE19" s="90"/>
      <c r="AF19" s="90" t="s">
        <v>26</v>
      </c>
      <c r="AG19" s="45"/>
    </row>
    <row r="20" spans="1:33" s="60" customFormat="1" ht="15.6" customHeight="1">
      <c r="A20" s="51"/>
      <c r="B20" s="51"/>
      <c r="C20" s="51" t="s">
        <v>25</v>
      </c>
      <c r="D20" s="145"/>
      <c r="E20"/>
      <c r="F20" s="54">
        <v>4.67</v>
      </c>
      <c r="G20" s="54">
        <v>99.3</v>
      </c>
      <c r="H20" s="53"/>
      <c r="I20" s="54">
        <v>100</v>
      </c>
      <c r="J20" s="53"/>
      <c r="K20" s="54">
        <v>100.8</v>
      </c>
      <c r="L20" s="53"/>
      <c r="M20" s="55">
        <v>100</v>
      </c>
      <c r="N20" s="57"/>
      <c r="O20" s="55">
        <v>101.3</v>
      </c>
      <c r="P20" s="56"/>
      <c r="Q20" s="55">
        <v>101.27</v>
      </c>
      <c r="R20" s="106"/>
      <c r="S20" s="84">
        <f t="shared" si="0"/>
        <v>0.70493454179255066</v>
      </c>
      <c r="T20" s="53"/>
      <c r="U20" s="84">
        <f t="shared" si="1"/>
        <v>0.79999999999999716</v>
      </c>
      <c r="V20" s="57"/>
      <c r="W20" s="84">
        <f t="shared" si="2"/>
        <v>-0.79365079365079083</v>
      </c>
      <c r="X20" s="57"/>
      <c r="Y20" s="84">
        <f t="shared" si="3"/>
        <v>1.2999999999999972</v>
      </c>
      <c r="Z20" s="189"/>
      <c r="AA20" s="84">
        <f t="shared" si="4"/>
        <v>-2.9615004935835278E-2</v>
      </c>
      <c r="AB20" s="57"/>
      <c r="AC20" s="88"/>
      <c r="AD20" s="88"/>
      <c r="AE20" s="90"/>
      <c r="AF20" s="90" t="s">
        <v>24</v>
      </c>
      <c r="AG20" s="45"/>
    </row>
    <row r="21" spans="1:33" s="60" customFormat="1" ht="17.399999999999999" customHeight="1">
      <c r="A21" s="51"/>
      <c r="B21" s="51"/>
      <c r="C21" s="51"/>
      <c r="D21" s="145"/>
      <c r="E21"/>
      <c r="F21" s="54"/>
      <c r="G21" s="54"/>
      <c r="H21" s="53"/>
      <c r="I21" s="54"/>
      <c r="J21" s="53"/>
      <c r="K21" s="54"/>
      <c r="L21" s="53"/>
      <c r="M21" s="55"/>
      <c r="N21" s="57"/>
      <c r="O21" s="55"/>
      <c r="P21" s="56"/>
      <c r="Q21" s="55"/>
      <c r="R21" s="106"/>
      <c r="S21" s="84"/>
      <c r="T21" s="53"/>
      <c r="U21" s="84"/>
      <c r="V21" s="57"/>
      <c r="W21" s="84"/>
      <c r="X21" s="57"/>
      <c r="Y21" s="84"/>
      <c r="Z21" s="189"/>
      <c r="AA21" s="84"/>
      <c r="AB21" s="57"/>
      <c r="AC21" s="88"/>
      <c r="AD21" s="88"/>
      <c r="AE21" s="90"/>
      <c r="AF21" s="90"/>
      <c r="AG21" s="45"/>
    </row>
    <row r="22" spans="1:33" s="60" customFormat="1" ht="18.600000000000001" customHeight="1">
      <c r="A22" s="51"/>
      <c r="B22" s="67" t="s">
        <v>23</v>
      </c>
      <c r="C22" s="51"/>
      <c r="D22" s="294"/>
      <c r="E22"/>
      <c r="F22" s="54">
        <v>54.58</v>
      </c>
      <c r="G22" s="54">
        <v>103.4</v>
      </c>
      <c r="H22" s="53"/>
      <c r="I22" s="54">
        <v>100</v>
      </c>
      <c r="J22" s="53"/>
      <c r="K22" s="54">
        <v>99.6</v>
      </c>
      <c r="L22" s="53"/>
      <c r="M22" s="55">
        <v>100.4</v>
      </c>
      <c r="N22" s="57"/>
      <c r="O22" s="55">
        <v>103</v>
      </c>
      <c r="P22" s="56"/>
      <c r="Q22" s="55">
        <v>102.55</v>
      </c>
      <c r="R22" s="106"/>
      <c r="S22" s="84">
        <f t="shared" ref="S22:S28" si="5">(I22-G22)*100/G22</f>
        <v>-3.2882011605415915</v>
      </c>
      <c r="T22" s="53"/>
      <c r="U22" s="84">
        <f t="shared" ref="U22:U28" si="6">(K22-I22)*100/I22</f>
        <v>-0.40000000000000568</v>
      </c>
      <c r="V22" s="57"/>
      <c r="W22" s="84">
        <f t="shared" ref="W22:W28" si="7">(M22-K22)*100/K22</f>
        <v>0.80321285140563392</v>
      </c>
      <c r="X22" s="57"/>
      <c r="Y22" s="84">
        <f t="shared" ref="Y22:Y28" si="8">(O22-M22)*100/M22</f>
        <v>2.5896414342629424</v>
      </c>
      <c r="Z22" s="189"/>
      <c r="AA22" s="84">
        <f t="shared" si="4"/>
        <v>-0.43689320388349789</v>
      </c>
      <c r="AB22" s="57"/>
      <c r="AC22" s="82"/>
      <c r="AD22" s="81" t="s">
        <v>22</v>
      </c>
      <c r="AE22" s="90"/>
      <c r="AF22" s="90"/>
      <c r="AG22" s="45"/>
    </row>
    <row r="23" spans="1:33" s="60" customFormat="1" ht="15.6" customHeight="1">
      <c r="A23" s="51"/>
      <c r="B23" s="51"/>
      <c r="C23" s="51" t="s">
        <v>21</v>
      </c>
      <c r="D23" s="295"/>
      <c r="E23"/>
      <c r="F23" s="54">
        <v>3.38</v>
      </c>
      <c r="G23" s="54">
        <v>99.5</v>
      </c>
      <c r="H23" s="53"/>
      <c r="I23" s="54">
        <v>100</v>
      </c>
      <c r="J23" s="53"/>
      <c r="K23" s="54">
        <v>101.3</v>
      </c>
      <c r="L23" s="53"/>
      <c r="M23" s="55">
        <v>101</v>
      </c>
      <c r="N23" s="57"/>
      <c r="O23" s="55">
        <v>102.3</v>
      </c>
      <c r="P23" s="56"/>
      <c r="Q23" s="55">
        <v>102.23</v>
      </c>
      <c r="R23" s="106"/>
      <c r="S23" s="84">
        <f t="shared" si="5"/>
        <v>0.50251256281407031</v>
      </c>
      <c r="T23" s="53"/>
      <c r="U23" s="84">
        <f t="shared" si="6"/>
        <v>1.2999999999999972</v>
      </c>
      <c r="V23" s="57"/>
      <c r="W23" s="84">
        <f t="shared" si="7"/>
        <v>-0.29615004935833877</v>
      </c>
      <c r="X23" s="57"/>
      <c r="Y23" s="84">
        <f t="shared" si="8"/>
        <v>1.2871287128712843</v>
      </c>
      <c r="Z23" s="189"/>
      <c r="AA23" s="84">
        <f t="shared" si="4"/>
        <v>-6.8426197458448856E-2</v>
      </c>
      <c r="AB23" s="57"/>
      <c r="AC23" s="88"/>
      <c r="AD23" s="88"/>
      <c r="AE23" s="90"/>
      <c r="AF23" s="90" t="s">
        <v>20</v>
      </c>
      <c r="AG23" s="45"/>
    </row>
    <row r="24" spans="1:33" s="60" customFormat="1" ht="15.6" customHeight="1">
      <c r="A24" s="51"/>
      <c r="B24" s="51"/>
      <c r="C24" s="51" t="s">
        <v>19</v>
      </c>
      <c r="D24" s="295"/>
      <c r="E24"/>
      <c r="F24" s="54">
        <v>17.68</v>
      </c>
      <c r="G24" s="54">
        <v>100.2</v>
      </c>
      <c r="H24" s="53"/>
      <c r="I24" s="54">
        <v>100</v>
      </c>
      <c r="J24" s="53"/>
      <c r="K24" s="54">
        <v>98.9</v>
      </c>
      <c r="L24" s="53"/>
      <c r="M24" s="55">
        <v>98.9</v>
      </c>
      <c r="N24" s="57"/>
      <c r="O24" s="55">
        <v>100.4</v>
      </c>
      <c r="P24" s="56"/>
      <c r="Q24" s="55">
        <v>101.17</v>
      </c>
      <c r="R24" s="106"/>
      <c r="S24" s="84">
        <f t="shared" si="5"/>
        <v>-0.19960079840319644</v>
      </c>
      <c r="T24" s="53"/>
      <c r="U24" s="84">
        <f t="shared" si="6"/>
        <v>-1.0999999999999943</v>
      </c>
      <c r="V24" s="57"/>
      <c r="W24" s="84">
        <f t="shared" si="7"/>
        <v>0</v>
      </c>
      <c r="X24" s="57"/>
      <c r="Y24" s="84">
        <f t="shared" si="8"/>
        <v>1.5166835187057632</v>
      </c>
      <c r="Z24" s="189"/>
      <c r="AA24" s="84">
        <f t="shared" si="4"/>
        <v>0.76693227091633065</v>
      </c>
      <c r="AB24" s="57"/>
      <c r="AC24" s="88"/>
      <c r="AD24" s="88"/>
      <c r="AE24" s="90"/>
      <c r="AF24" s="90" t="s">
        <v>18</v>
      </c>
      <c r="AG24" s="45"/>
    </row>
    <row r="25" spans="1:33" s="60" customFormat="1" ht="15.6" customHeight="1">
      <c r="A25" s="51"/>
      <c r="B25" s="51"/>
      <c r="C25" s="51" t="s">
        <v>17</v>
      </c>
      <c r="D25" s="295"/>
      <c r="E25"/>
      <c r="F25" s="54">
        <v>4.96</v>
      </c>
      <c r="G25" s="54">
        <v>99.5</v>
      </c>
      <c r="H25" s="53"/>
      <c r="I25" s="54">
        <v>100</v>
      </c>
      <c r="J25" s="53"/>
      <c r="K25" s="54">
        <v>100.7</v>
      </c>
      <c r="L25" s="53"/>
      <c r="M25" s="55">
        <v>100.9</v>
      </c>
      <c r="N25" s="57"/>
      <c r="O25" s="55">
        <v>100.8</v>
      </c>
      <c r="P25" s="56"/>
      <c r="Q25" s="55">
        <v>102.51</v>
      </c>
      <c r="R25" s="106"/>
      <c r="S25" s="84">
        <f t="shared" si="5"/>
        <v>0.50251256281407031</v>
      </c>
      <c r="T25" s="53"/>
      <c r="U25" s="84">
        <f t="shared" si="6"/>
        <v>0.70000000000000284</v>
      </c>
      <c r="V25" s="57"/>
      <c r="W25" s="84">
        <f t="shared" si="7"/>
        <v>0.19860973187686479</v>
      </c>
      <c r="X25" s="57"/>
      <c r="Y25" s="84">
        <f t="shared" si="8"/>
        <v>-9.910802775025622E-2</v>
      </c>
      <c r="Z25" s="189"/>
      <c r="AA25" s="84">
        <f t="shared" si="4"/>
        <v>1.6964285714285794</v>
      </c>
      <c r="AB25" s="57"/>
      <c r="AC25" s="88"/>
      <c r="AD25" s="88"/>
      <c r="AE25" s="90"/>
      <c r="AF25" s="90" t="s">
        <v>16</v>
      </c>
      <c r="AG25" s="45"/>
    </row>
    <row r="26" spans="1:33" s="60" customFormat="1" ht="15.6" customHeight="1">
      <c r="A26" s="51"/>
      <c r="B26" s="51"/>
      <c r="C26" s="51" t="s">
        <v>15</v>
      </c>
      <c r="D26" s="295"/>
      <c r="E26"/>
      <c r="F26" s="54">
        <v>24.02</v>
      </c>
      <c r="G26" s="54">
        <v>109.5</v>
      </c>
      <c r="H26" s="53"/>
      <c r="I26" s="54">
        <v>100</v>
      </c>
      <c r="J26" s="53"/>
      <c r="K26" s="54">
        <v>97.6</v>
      </c>
      <c r="L26" s="53"/>
      <c r="M26" s="55">
        <v>100.2</v>
      </c>
      <c r="N26" s="57"/>
      <c r="O26" s="55">
        <v>103.7</v>
      </c>
      <c r="P26" s="56"/>
      <c r="Q26" s="55">
        <v>101.79</v>
      </c>
      <c r="R26" s="106"/>
      <c r="S26" s="84">
        <f t="shared" si="5"/>
        <v>-8.6757990867579906</v>
      </c>
      <c r="T26" s="53"/>
      <c r="U26" s="84">
        <f t="shared" si="6"/>
        <v>-2.4000000000000057</v>
      </c>
      <c r="V26" s="57"/>
      <c r="W26" s="84">
        <f t="shared" si="7"/>
        <v>2.6639344262295173</v>
      </c>
      <c r="X26" s="57"/>
      <c r="Y26" s="84">
        <f t="shared" si="8"/>
        <v>3.4930139720558881</v>
      </c>
      <c r="Z26" s="189"/>
      <c r="AA26" s="84">
        <f t="shared" si="4"/>
        <v>-1.8418514946962359</v>
      </c>
      <c r="AB26" s="57"/>
      <c r="AC26" s="88"/>
      <c r="AD26" s="88"/>
      <c r="AE26" s="90"/>
      <c r="AF26" s="90" t="s">
        <v>14</v>
      </c>
      <c r="AG26" s="45"/>
    </row>
    <row r="27" spans="1:33" s="60" customFormat="1" ht="15.6" customHeight="1">
      <c r="A27" s="51"/>
      <c r="B27" s="51"/>
      <c r="C27" s="51" t="s">
        <v>13</v>
      </c>
      <c r="D27" s="295"/>
      <c r="E27"/>
      <c r="F27" s="54">
        <v>3.39</v>
      </c>
      <c r="G27" s="54">
        <v>99.1</v>
      </c>
      <c r="H27" s="53"/>
      <c r="I27" s="54">
        <v>100</v>
      </c>
      <c r="J27" s="53"/>
      <c r="K27" s="54">
        <v>101.6</v>
      </c>
      <c r="L27" s="53"/>
      <c r="M27" s="55">
        <v>101.2</v>
      </c>
      <c r="N27" s="57"/>
      <c r="O27" s="55">
        <v>101.7</v>
      </c>
      <c r="P27" s="56"/>
      <c r="Q27" s="55">
        <v>101.57</v>
      </c>
      <c r="R27" s="106"/>
      <c r="S27" s="84">
        <f t="shared" si="5"/>
        <v>0.9081735620585325</v>
      </c>
      <c r="T27" s="53"/>
      <c r="U27" s="84">
        <f t="shared" si="6"/>
        <v>1.5999999999999943</v>
      </c>
      <c r="V27" s="57"/>
      <c r="W27" s="84">
        <f t="shared" si="7"/>
        <v>-0.39370078740156644</v>
      </c>
      <c r="X27" s="57"/>
      <c r="Y27" s="84">
        <f t="shared" si="8"/>
        <v>0.49407114624505927</v>
      </c>
      <c r="Z27" s="189"/>
      <c r="AA27" s="84">
        <f t="shared" si="4"/>
        <v>-0.12782694198624353</v>
      </c>
      <c r="AB27" s="57"/>
      <c r="AC27" s="88"/>
      <c r="AF27" s="90" t="s">
        <v>12</v>
      </c>
    </row>
    <row r="28" spans="1:33" s="60" customFormat="1" ht="15.6" customHeight="1">
      <c r="A28" s="51"/>
      <c r="B28" s="51"/>
      <c r="C28" s="51" t="s">
        <v>11</v>
      </c>
      <c r="D28" s="295"/>
      <c r="E28"/>
      <c r="F28" s="54">
        <v>1.1499999999999999</v>
      </c>
      <c r="G28" s="54">
        <v>97.3</v>
      </c>
      <c r="H28" s="53"/>
      <c r="I28" s="54">
        <v>100</v>
      </c>
      <c r="J28" s="53"/>
      <c r="K28" s="54">
        <v>118.9</v>
      </c>
      <c r="L28" s="53"/>
      <c r="M28" s="55">
        <v>113.7</v>
      </c>
      <c r="N28" s="57"/>
      <c r="O28" s="55">
        <v>130.9</v>
      </c>
      <c r="P28" s="56"/>
      <c r="Q28" s="55">
        <v>130.94999999999999</v>
      </c>
      <c r="R28" s="106"/>
      <c r="S28" s="84">
        <f t="shared" si="5"/>
        <v>2.7749229188078139</v>
      </c>
      <c r="T28" s="53"/>
      <c r="U28" s="84">
        <f t="shared" si="6"/>
        <v>18.900000000000006</v>
      </c>
      <c r="V28" s="57"/>
      <c r="W28" s="84">
        <f t="shared" si="7"/>
        <v>-4.3734230445752749</v>
      </c>
      <c r="X28" s="57"/>
      <c r="Y28" s="84">
        <f t="shared" si="8"/>
        <v>15.127528583992966</v>
      </c>
      <c r="Z28" s="189"/>
      <c r="AA28" s="84">
        <f t="shared" si="4"/>
        <v>3.8197097020613406E-2</v>
      </c>
      <c r="AB28" s="57"/>
      <c r="AC28" s="88"/>
      <c r="AF28" s="90" t="s">
        <v>10</v>
      </c>
    </row>
    <row r="29" spans="1:33" s="60" customFormat="1" ht="13.2" customHeight="1">
      <c r="A29" s="51"/>
      <c r="B29" s="51"/>
      <c r="C29" s="51"/>
      <c r="D29" s="295"/>
      <c r="E29"/>
      <c r="F29" s="54"/>
      <c r="G29" s="54"/>
      <c r="H29" s="53"/>
      <c r="I29" s="54"/>
      <c r="J29" s="53"/>
      <c r="K29" s="54"/>
      <c r="L29" s="53"/>
      <c r="M29" s="55"/>
      <c r="N29" s="57"/>
      <c r="O29" s="55"/>
      <c r="P29" s="56"/>
      <c r="Q29" s="55"/>
      <c r="R29" s="106"/>
      <c r="S29" s="84"/>
      <c r="T29" s="53"/>
      <c r="U29" s="84"/>
      <c r="V29" s="57"/>
      <c r="W29" s="84"/>
      <c r="X29" s="57"/>
      <c r="Y29" s="84"/>
      <c r="Z29" s="189"/>
      <c r="AA29" s="84"/>
      <c r="AB29" s="57"/>
      <c r="AC29" s="88"/>
      <c r="AD29" s="88"/>
      <c r="AE29" s="90"/>
      <c r="AG29" s="45"/>
    </row>
    <row r="30" spans="1:33" s="60" customFormat="1" ht="17.25" customHeight="1">
      <c r="A30" s="67" t="s">
        <v>9</v>
      </c>
      <c r="B30" s="51"/>
      <c r="C30" s="51"/>
      <c r="D30" s="294"/>
      <c r="E30"/>
      <c r="F30" s="54">
        <v>61.64</v>
      </c>
      <c r="G30" s="54">
        <v>98.5</v>
      </c>
      <c r="H30" s="53"/>
      <c r="I30" s="54">
        <v>100</v>
      </c>
      <c r="J30" s="53"/>
      <c r="K30" s="54">
        <v>101.1</v>
      </c>
      <c r="L30" s="53"/>
      <c r="M30" s="55">
        <v>101.1</v>
      </c>
      <c r="N30" s="57"/>
      <c r="O30" s="55">
        <v>102.3</v>
      </c>
      <c r="P30" s="56"/>
      <c r="Q30" s="55">
        <v>102.91</v>
      </c>
      <c r="R30" s="106"/>
      <c r="S30" s="84">
        <f>(I30-G30)*100/G30</f>
        <v>1.5228426395939085</v>
      </c>
      <c r="T30" s="53"/>
      <c r="U30" s="84">
        <f>(K30-I30)*100/I30</f>
        <v>1.0999999999999943</v>
      </c>
      <c r="V30" s="57"/>
      <c r="W30" s="84">
        <f>(M30-K30)*100/K30</f>
        <v>0</v>
      </c>
      <c r="X30" s="57"/>
      <c r="Y30" s="84">
        <f>(O30-M30)*100/M30</f>
        <v>1.1869436201780443</v>
      </c>
      <c r="Z30" s="189"/>
      <c r="AA30" s="84">
        <f t="shared" si="4"/>
        <v>0.59628543499511188</v>
      </c>
      <c r="AB30" s="57"/>
      <c r="AC30" s="81" t="s">
        <v>8</v>
      </c>
      <c r="AD30" s="88"/>
      <c r="AE30" s="90"/>
      <c r="AG30" s="45"/>
    </row>
    <row r="31" spans="1:33" s="60" customFormat="1" ht="12.6" customHeight="1">
      <c r="A31" s="67"/>
      <c r="B31" s="51"/>
      <c r="C31" s="51"/>
      <c r="D31" s="294"/>
      <c r="E31"/>
      <c r="F31" s="54"/>
      <c r="G31" s="54"/>
      <c r="H31" s="53"/>
      <c r="I31" s="54"/>
      <c r="J31" s="53"/>
      <c r="K31" s="54"/>
      <c r="L31" s="53"/>
      <c r="M31" s="55"/>
      <c r="N31" s="57"/>
      <c r="O31" s="54"/>
      <c r="P31" s="57"/>
      <c r="Q31" s="54"/>
      <c r="R31" s="53"/>
      <c r="S31" s="84"/>
      <c r="T31" s="53"/>
      <c r="U31" s="84"/>
      <c r="V31" s="57"/>
      <c r="W31" s="84"/>
      <c r="X31" s="57"/>
      <c r="Y31" s="84"/>
      <c r="Z31" s="189"/>
      <c r="AA31" s="84"/>
      <c r="AB31" s="57"/>
      <c r="AC31" s="88"/>
      <c r="AD31" s="88"/>
      <c r="AE31" s="90"/>
      <c r="AF31" s="90"/>
      <c r="AG31" s="45"/>
    </row>
    <row r="32" spans="1:33" s="60" customFormat="1" ht="15.75" customHeight="1">
      <c r="A32" s="51"/>
      <c r="B32" s="67" t="s">
        <v>7</v>
      </c>
      <c r="C32" s="51"/>
      <c r="D32" s="295"/>
      <c r="E32"/>
      <c r="F32" s="54">
        <v>38.36</v>
      </c>
      <c r="G32" s="54">
        <v>105.1</v>
      </c>
      <c r="H32" s="53"/>
      <c r="I32" s="54">
        <v>100</v>
      </c>
      <c r="J32" s="53"/>
      <c r="K32" s="54">
        <v>99.1</v>
      </c>
      <c r="L32" s="53"/>
      <c r="M32" s="55">
        <v>99.8</v>
      </c>
      <c r="N32" s="57"/>
      <c r="O32" s="54">
        <v>101.59166666666665</v>
      </c>
      <c r="P32" s="57"/>
      <c r="Q32" s="54">
        <v>100.9</v>
      </c>
      <c r="R32" s="53"/>
      <c r="S32" s="84">
        <f>(I32-G32)*100/G32</f>
        <v>-4.8525214081826782</v>
      </c>
      <c r="T32" s="53"/>
      <c r="U32" s="84">
        <f>(K32-I32)*100/I32</f>
        <v>-0.90000000000000568</v>
      </c>
      <c r="V32" s="57"/>
      <c r="W32" s="84">
        <f>(M32-K32)*100/K32</f>
        <v>0.70635721493441261</v>
      </c>
      <c r="X32" s="57"/>
      <c r="Y32" s="84">
        <f>(O32-M32)*100/M32</f>
        <v>1.7952571810287146</v>
      </c>
      <c r="Z32" s="189"/>
      <c r="AA32" s="84">
        <f t="shared" si="4"/>
        <v>-0.68083012058073866</v>
      </c>
      <c r="AB32" s="57"/>
      <c r="AC32" s="88"/>
      <c r="AD32" s="88"/>
      <c r="AE32" s="89" t="s">
        <v>6</v>
      </c>
      <c r="AF32" s="90"/>
      <c r="AG32" s="45"/>
    </row>
    <row r="33" spans="1:34" s="60" customFormat="1" ht="15" customHeight="1">
      <c r="A33" s="91"/>
      <c r="B33" s="91"/>
      <c r="C33" s="91" t="s">
        <v>5</v>
      </c>
      <c r="D33" s="295"/>
      <c r="E33" s="296"/>
      <c r="F33" s="54">
        <v>25.06</v>
      </c>
      <c r="G33" s="54">
        <v>100.1</v>
      </c>
      <c r="H33" s="53"/>
      <c r="I33" s="54">
        <v>100</v>
      </c>
      <c r="J33" s="53"/>
      <c r="K33" s="54">
        <v>101.3</v>
      </c>
      <c r="L33" s="53"/>
      <c r="M33" s="55">
        <v>101.5</v>
      </c>
      <c r="N33" s="57"/>
      <c r="O33" s="54">
        <v>99.55</v>
      </c>
      <c r="P33" s="57"/>
      <c r="Q33" s="54">
        <v>100.43</v>
      </c>
      <c r="R33" s="53"/>
      <c r="S33" s="84">
        <f>(I33-G33)*100/G33</f>
        <v>-9.9900099900094227E-2</v>
      </c>
      <c r="T33" s="53"/>
      <c r="U33" s="84">
        <f>(K33-I33)*100/I33</f>
        <v>1.2999999999999972</v>
      </c>
      <c r="V33" s="57"/>
      <c r="W33" s="84">
        <f>(M33-K33)*100/K33</f>
        <v>0.19743336623889718</v>
      </c>
      <c r="X33" s="57"/>
      <c r="Y33" s="84">
        <f>(O33-M33)*100/M33</f>
        <v>-1.921182266009855</v>
      </c>
      <c r="Z33" s="189"/>
      <c r="AA33" s="84">
        <f t="shared" si="4"/>
        <v>0.88397790055249592</v>
      </c>
      <c r="AB33" s="57"/>
      <c r="AC33" s="88"/>
      <c r="AD33" s="88"/>
      <c r="AE33" s="45"/>
      <c r="AF33" s="90" t="s">
        <v>4</v>
      </c>
      <c r="AG33" s="45"/>
    </row>
    <row r="34" spans="1:34" s="60" customFormat="1" ht="15.75" customHeight="1">
      <c r="A34" s="92"/>
      <c r="B34" s="92"/>
      <c r="C34" s="92" t="s">
        <v>3</v>
      </c>
      <c r="D34" s="297"/>
      <c r="E34" s="298"/>
      <c r="F34" s="93">
        <v>13.29</v>
      </c>
      <c r="G34" s="93">
        <v>118.1</v>
      </c>
      <c r="H34" s="94"/>
      <c r="I34" s="93">
        <v>100</v>
      </c>
      <c r="J34" s="94"/>
      <c r="K34" s="93">
        <v>93.1</v>
      </c>
      <c r="L34" s="94"/>
      <c r="M34" s="95">
        <v>96.5</v>
      </c>
      <c r="N34" s="96"/>
      <c r="O34" s="93">
        <v>104.82499999999999</v>
      </c>
      <c r="P34" s="96"/>
      <c r="Q34" s="93">
        <v>101.16</v>
      </c>
      <c r="R34" s="94"/>
      <c r="S34" s="97">
        <f>(I34-G34)*100/G34</f>
        <v>-15.325994919559692</v>
      </c>
      <c r="T34" s="94"/>
      <c r="U34" s="97">
        <f>(K34-I34)*100/I34</f>
        <v>-6.9000000000000057</v>
      </c>
      <c r="V34" s="96"/>
      <c r="W34" s="98">
        <f>(M34-K34)*100/K34</f>
        <v>3.6519871106337334</v>
      </c>
      <c r="X34" s="96"/>
      <c r="Y34" s="97">
        <f>(O34-M34)*100/M34</f>
        <v>8.6269430051813352</v>
      </c>
      <c r="Z34" s="190"/>
      <c r="AA34" s="97">
        <f t="shared" si="4"/>
        <v>-3.4963033627474291</v>
      </c>
      <c r="AB34" s="96"/>
      <c r="AC34" s="99"/>
      <c r="AD34" s="99"/>
      <c r="AE34" s="100"/>
      <c r="AF34" s="101" t="s">
        <v>2</v>
      </c>
      <c r="AG34" s="45"/>
    </row>
    <row r="35" spans="1:34" ht="15.6" customHeight="1"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AD35" s="12"/>
      <c r="AE35" s="11"/>
      <c r="AG35" s="2"/>
      <c r="AH35" s="1"/>
    </row>
    <row r="36" spans="1:34" ht="17.25" customHeight="1">
      <c r="A36" s="4" t="s">
        <v>1</v>
      </c>
      <c r="K36" s="3"/>
      <c r="AD36" s="5"/>
      <c r="AF36" s="2"/>
      <c r="AH36" s="1"/>
    </row>
    <row r="37" spans="1:34" ht="15.75" customHeight="1">
      <c r="A37" s="4" t="s">
        <v>0</v>
      </c>
      <c r="K37" s="3"/>
      <c r="AH37" s="1"/>
    </row>
    <row r="38" spans="1:34">
      <c r="AE38" s="3"/>
      <c r="AF38" s="3"/>
      <c r="AH38" s="1"/>
    </row>
    <row r="39" spans="1:34">
      <c r="AE39" s="3"/>
      <c r="AF39" s="3"/>
      <c r="AH39" s="1"/>
    </row>
    <row r="40" spans="1:34">
      <c r="AE40" s="3"/>
      <c r="AF40" s="3"/>
      <c r="AG40" s="3"/>
      <c r="AH40" s="1"/>
    </row>
    <row r="41" spans="1:34">
      <c r="AE41" s="3"/>
      <c r="AF41" s="3"/>
      <c r="AG41" s="3"/>
      <c r="AH41" s="1"/>
    </row>
  </sheetData>
  <mergeCells count="6">
    <mergeCell ref="A5:E8"/>
    <mergeCell ref="G5:R5"/>
    <mergeCell ref="S5:AB5"/>
    <mergeCell ref="AE5:AF8"/>
    <mergeCell ref="G6:R6"/>
    <mergeCell ref="S6:Y6"/>
  </mergeCells>
  <pageMargins left="0.35433070866141736" right="0" top="0.62992125984251968" bottom="0" header="0.51181102362204722" footer="0.35433070866141736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5"/>
  <sheetViews>
    <sheetView workbookViewId="0"/>
    <sheetView workbookViewId="1">
      <selection activeCell="A12" sqref="A12"/>
    </sheetView>
  </sheetViews>
  <sheetFormatPr defaultRowHeight="15"/>
  <cols>
    <col min="1" max="1" width="42.125" customWidth="1"/>
    <col min="6" max="6" width="17.5" customWidth="1"/>
    <col min="7" max="7" width="18.75" customWidth="1"/>
  </cols>
  <sheetData>
    <row r="1" spans="1:7">
      <c r="A1" s="218"/>
    </row>
    <row r="2" spans="1:7">
      <c r="A2" s="217" t="s">
        <v>217</v>
      </c>
    </row>
    <row r="3" spans="1:7">
      <c r="A3" s="218"/>
    </row>
    <row r="4" spans="1:7">
      <c r="A4" s="219" t="s">
        <v>310</v>
      </c>
    </row>
    <row r="5" spans="1:7">
      <c r="A5" s="217" t="s">
        <v>311</v>
      </c>
    </row>
    <row r="6" spans="1:7">
      <c r="A6" s="219" t="s">
        <v>312</v>
      </c>
    </row>
    <row r="7" spans="1:7" ht="18">
      <c r="A7" s="280"/>
    </row>
    <row r="8" spans="1:7" ht="37.799999999999997" customHeight="1">
      <c r="A8" s="253" t="s">
        <v>190</v>
      </c>
      <c r="B8" s="214" t="s">
        <v>191</v>
      </c>
      <c r="C8" s="262" t="s">
        <v>192</v>
      </c>
      <c r="D8" s="263"/>
      <c r="E8" s="264"/>
      <c r="F8" s="262" t="s">
        <v>175</v>
      </c>
      <c r="G8" s="264"/>
    </row>
    <row r="9" spans="1:7" ht="23.4" customHeight="1">
      <c r="A9" s="254"/>
      <c r="B9" s="215" t="s">
        <v>287</v>
      </c>
      <c r="C9" s="253" t="s">
        <v>313</v>
      </c>
      <c r="D9" s="256">
        <v>22616</v>
      </c>
      <c r="E9" s="256">
        <v>22282</v>
      </c>
      <c r="F9" s="214" t="s">
        <v>314</v>
      </c>
      <c r="G9" s="214" t="s">
        <v>314</v>
      </c>
    </row>
    <row r="10" spans="1:7" ht="23.4" customHeight="1">
      <c r="A10" s="255"/>
      <c r="B10" s="140"/>
      <c r="C10" s="255"/>
      <c r="D10" s="257"/>
      <c r="E10" s="257"/>
      <c r="F10" s="213">
        <v>22616</v>
      </c>
      <c r="G10" s="213">
        <v>22282</v>
      </c>
    </row>
    <row r="11" spans="1:7" s="283" customFormat="1" ht="25.8" customHeight="1">
      <c r="A11" s="282" t="s">
        <v>315</v>
      </c>
      <c r="B11" s="282" t="s">
        <v>316</v>
      </c>
      <c r="C11" s="282">
        <v>101.3</v>
      </c>
      <c r="D11" s="282">
        <v>101.6</v>
      </c>
      <c r="E11" s="282">
        <v>101.7</v>
      </c>
      <c r="F11" s="282" t="s">
        <v>317</v>
      </c>
      <c r="G11" s="282" t="s">
        <v>318</v>
      </c>
    </row>
    <row r="12" spans="1:7" s="283" customFormat="1" ht="25.8" customHeight="1">
      <c r="A12" s="282" t="s">
        <v>319</v>
      </c>
      <c r="B12" s="282" t="s">
        <v>320</v>
      </c>
      <c r="C12" s="282">
        <v>101.3</v>
      </c>
      <c r="D12" s="282">
        <v>101.3</v>
      </c>
      <c r="E12" s="282">
        <v>100.9</v>
      </c>
      <c r="F12" s="282" t="s">
        <v>321</v>
      </c>
      <c r="G12" s="282" t="s">
        <v>322</v>
      </c>
    </row>
    <row r="13" spans="1:7" s="283" customFormat="1" ht="25.8" customHeight="1">
      <c r="A13" s="282" t="s">
        <v>323</v>
      </c>
      <c r="B13" s="282" t="s">
        <v>324</v>
      </c>
      <c r="C13" s="282">
        <v>98.6</v>
      </c>
      <c r="D13" s="282">
        <v>97.7</v>
      </c>
      <c r="E13" s="282">
        <v>95.5</v>
      </c>
      <c r="F13" s="282" t="s">
        <v>325</v>
      </c>
      <c r="G13" s="282" t="s">
        <v>326</v>
      </c>
    </row>
    <row r="14" spans="1:7" s="283" customFormat="1" ht="25.8" customHeight="1">
      <c r="A14" s="282" t="s">
        <v>327</v>
      </c>
      <c r="B14" s="282" t="s">
        <v>328</v>
      </c>
      <c r="C14" s="282">
        <v>100.7</v>
      </c>
      <c r="D14" s="282">
        <v>100.7</v>
      </c>
      <c r="E14" s="282">
        <v>100.5</v>
      </c>
      <c r="F14" s="282" t="s">
        <v>321</v>
      </c>
      <c r="G14" s="282" t="s">
        <v>329</v>
      </c>
    </row>
    <row r="15" spans="1:7" s="283" customFormat="1" ht="25.8" customHeight="1">
      <c r="A15" s="282" t="s">
        <v>330</v>
      </c>
      <c r="B15" s="282" t="s">
        <v>331</v>
      </c>
      <c r="C15" s="282">
        <v>106.4</v>
      </c>
      <c r="D15" s="282">
        <v>105.4</v>
      </c>
      <c r="E15" s="282">
        <v>104.6</v>
      </c>
      <c r="F15" s="282" t="s">
        <v>325</v>
      </c>
      <c r="G15" s="282" t="s">
        <v>332</v>
      </c>
    </row>
    <row r="16" spans="1:7" s="283" customFormat="1" ht="25.8" customHeight="1">
      <c r="A16" s="282" t="s">
        <v>333</v>
      </c>
      <c r="B16" s="282" t="s">
        <v>334</v>
      </c>
      <c r="C16" s="282">
        <v>96</v>
      </c>
      <c r="D16" s="282">
        <v>97.2</v>
      </c>
      <c r="E16" s="282">
        <v>100.7</v>
      </c>
      <c r="F16" s="282">
        <v>-1.2</v>
      </c>
      <c r="G16" s="282">
        <v>-4.7</v>
      </c>
    </row>
    <row r="17" spans="1:7" s="283" customFormat="1" ht="25.8" customHeight="1">
      <c r="A17" s="282" t="s">
        <v>335</v>
      </c>
      <c r="B17" s="282" t="s">
        <v>336</v>
      </c>
      <c r="C17" s="282">
        <v>104.2</v>
      </c>
      <c r="D17" s="282">
        <v>104.9</v>
      </c>
      <c r="E17" s="282">
        <v>99.7</v>
      </c>
      <c r="F17" s="282" t="s">
        <v>337</v>
      </c>
      <c r="G17" s="282" t="s">
        <v>338</v>
      </c>
    </row>
    <row r="18" spans="1:7" s="283" customFormat="1" ht="25.8" customHeight="1">
      <c r="A18" s="282" t="s">
        <v>339</v>
      </c>
      <c r="B18" s="282" t="s">
        <v>340</v>
      </c>
      <c r="C18" s="282">
        <v>104.7</v>
      </c>
      <c r="D18" s="282">
        <v>104.6</v>
      </c>
      <c r="E18" s="282">
        <v>103.2</v>
      </c>
      <c r="F18" s="282" t="s">
        <v>341</v>
      </c>
      <c r="G18" s="282" t="s">
        <v>342</v>
      </c>
    </row>
    <row r="19" spans="1:7" s="283" customFormat="1" ht="25.8" customHeight="1">
      <c r="A19" s="282" t="s">
        <v>343</v>
      </c>
      <c r="B19" s="282" t="s">
        <v>344</v>
      </c>
      <c r="C19" s="282">
        <v>103.1</v>
      </c>
      <c r="D19" s="282">
        <v>103.1</v>
      </c>
      <c r="E19" s="282">
        <v>102.8</v>
      </c>
      <c r="F19" s="282" t="s">
        <v>321</v>
      </c>
      <c r="G19" s="282" t="s">
        <v>345</v>
      </c>
    </row>
    <row r="20" spans="1:7" s="283" customFormat="1" ht="25.8" customHeight="1">
      <c r="A20" s="282" t="s">
        <v>346</v>
      </c>
      <c r="B20" s="282" t="s">
        <v>347</v>
      </c>
      <c r="C20" s="282">
        <v>101.3</v>
      </c>
      <c r="D20" s="282">
        <v>101.3</v>
      </c>
      <c r="E20" s="282">
        <v>101.3</v>
      </c>
      <c r="F20" s="282" t="s">
        <v>321</v>
      </c>
      <c r="G20" s="282" t="s">
        <v>321</v>
      </c>
    </row>
    <row r="21" spans="1:7" s="283" customFormat="1" ht="25.8" customHeight="1">
      <c r="A21" s="282" t="s">
        <v>348</v>
      </c>
      <c r="B21" s="282" t="s">
        <v>349</v>
      </c>
      <c r="C21" s="282">
        <v>101.5</v>
      </c>
      <c r="D21" s="282">
        <v>101.9</v>
      </c>
      <c r="E21" s="282">
        <v>102.4</v>
      </c>
      <c r="F21" s="282" t="s">
        <v>318</v>
      </c>
      <c r="G21" s="282" t="s">
        <v>350</v>
      </c>
    </row>
    <row r="22" spans="1:7" s="283" customFormat="1" ht="25.8" customHeight="1">
      <c r="A22" s="282" t="s">
        <v>351</v>
      </c>
      <c r="B22" s="282" t="s">
        <v>352</v>
      </c>
      <c r="C22" s="282">
        <v>102.3</v>
      </c>
      <c r="D22" s="282">
        <v>102.3</v>
      </c>
      <c r="E22" s="282">
        <v>102.2</v>
      </c>
      <c r="F22" s="282" t="s">
        <v>321</v>
      </c>
      <c r="G22" s="282" t="s">
        <v>341</v>
      </c>
    </row>
    <row r="23" spans="1:7" s="283" customFormat="1" ht="25.8" customHeight="1">
      <c r="A23" s="282" t="s">
        <v>353</v>
      </c>
      <c r="B23" s="282" t="s">
        <v>354</v>
      </c>
      <c r="C23" s="282">
        <v>100.8</v>
      </c>
      <c r="D23" s="282">
        <v>100.5</v>
      </c>
      <c r="E23" s="282">
        <v>99.9</v>
      </c>
      <c r="F23" s="282" t="s">
        <v>345</v>
      </c>
      <c r="G23" s="282" t="s">
        <v>325</v>
      </c>
    </row>
    <row r="24" spans="1:7" s="283" customFormat="1" ht="25.8" customHeight="1">
      <c r="A24" s="282" t="s">
        <v>355</v>
      </c>
      <c r="B24" s="282" t="s">
        <v>356</v>
      </c>
      <c r="C24" s="282">
        <v>101.3</v>
      </c>
      <c r="D24" s="282">
        <v>101.2</v>
      </c>
      <c r="E24" s="282">
        <v>100.5</v>
      </c>
      <c r="F24" s="282" t="s">
        <v>341</v>
      </c>
      <c r="G24" s="282" t="s">
        <v>357</v>
      </c>
    </row>
    <row r="25" spans="1:7" s="283" customFormat="1" ht="25.8" customHeight="1">
      <c r="A25" s="282" t="s">
        <v>358</v>
      </c>
      <c r="B25" s="282" t="s">
        <v>359</v>
      </c>
      <c r="C25" s="282">
        <v>99.9</v>
      </c>
      <c r="D25" s="282">
        <v>101.1</v>
      </c>
      <c r="E25" s="282">
        <v>102.7</v>
      </c>
      <c r="F25" s="282">
        <v>-1.2</v>
      </c>
      <c r="G25" s="282">
        <v>-2.7</v>
      </c>
    </row>
    <row r="26" spans="1:7" s="283" customFormat="1" ht="25.8" customHeight="1">
      <c r="A26" s="282" t="s">
        <v>360</v>
      </c>
      <c r="B26" s="282" t="s">
        <v>361</v>
      </c>
      <c r="C26" s="282">
        <v>101.5</v>
      </c>
      <c r="D26" s="282">
        <v>101.5</v>
      </c>
      <c r="E26" s="282">
        <v>101.7</v>
      </c>
      <c r="F26" s="282" t="s">
        <v>321</v>
      </c>
      <c r="G26" s="282" t="s">
        <v>362</v>
      </c>
    </row>
    <row r="27" spans="1:7" s="283" customFormat="1" ht="25.8" customHeight="1">
      <c r="A27" s="282" t="s">
        <v>363</v>
      </c>
      <c r="B27" s="282" t="s">
        <v>364</v>
      </c>
      <c r="C27" s="282">
        <v>130.9</v>
      </c>
      <c r="D27" s="282">
        <v>130.9</v>
      </c>
      <c r="E27" s="282">
        <v>130.9</v>
      </c>
      <c r="F27" s="282" t="s">
        <v>321</v>
      </c>
      <c r="G27" s="282" t="s">
        <v>321</v>
      </c>
    </row>
    <row r="28" spans="1:7" s="283" customFormat="1" ht="25.8" customHeight="1">
      <c r="A28" s="282" t="s">
        <v>365</v>
      </c>
      <c r="B28" s="282" t="s">
        <v>366</v>
      </c>
      <c r="C28" s="282">
        <v>102.5</v>
      </c>
      <c r="D28" s="282">
        <v>102.5</v>
      </c>
      <c r="E28" s="282">
        <v>102.1</v>
      </c>
      <c r="F28" s="282" t="s">
        <v>321</v>
      </c>
      <c r="G28" s="282" t="s">
        <v>322</v>
      </c>
    </row>
    <row r="29" spans="1:7" s="283" customFormat="1" ht="25.8" customHeight="1">
      <c r="A29" s="282" t="s">
        <v>367</v>
      </c>
      <c r="B29" s="282" t="s">
        <v>368</v>
      </c>
      <c r="C29" s="282">
        <v>99.5</v>
      </c>
      <c r="D29" s="282">
        <v>100.1</v>
      </c>
      <c r="E29" s="282">
        <v>101.2</v>
      </c>
      <c r="F29" s="282" t="s">
        <v>369</v>
      </c>
      <c r="G29" s="282">
        <v>-1.7</v>
      </c>
    </row>
    <row r="30" spans="1:7" s="283" customFormat="1" ht="25.8" customHeight="1">
      <c r="A30" s="282" t="s">
        <v>370</v>
      </c>
      <c r="B30" s="282" t="s">
        <v>371</v>
      </c>
      <c r="C30" s="282">
        <v>99.9</v>
      </c>
      <c r="D30" s="282">
        <v>99.8</v>
      </c>
      <c r="E30" s="282">
        <v>99.9</v>
      </c>
      <c r="F30" s="282" t="s">
        <v>341</v>
      </c>
      <c r="G30" s="282" t="s">
        <v>321</v>
      </c>
    </row>
    <row r="31" spans="1:7" s="283" customFormat="1" ht="25.8" customHeight="1">
      <c r="A31" s="282" t="s">
        <v>372</v>
      </c>
      <c r="B31" s="282" t="s">
        <v>373</v>
      </c>
      <c r="C31" s="282">
        <v>98.3</v>
      </c>
      <c r="D31" s="282">
        <v>100.1</v>
      </c>
      <c r="E31" s="282">
        <v>102.9</v>
      </c>
      <c r="F31" s="282">
        <v>-1.8</v>
      </c>
      <c r="G31" s="282">
        <v>-4.5</v>
      </c>
    </row>
    <row r="32" spans="1:7" ht="97.2" customHeight="1">
      <c r="A32" s="258" t="s">
        <v>214</v>
      </c>
      <c r="B32" s="146" t="s">
        <v>215</v>
      </c>
    </row>
    <row r="33" spans="1:2" ht="64.2">
      <c r="A33" s="259"/>
      <c r="B33" s="146" t="s">
        <v>216</v>
      </c>
    </row>
    <row r="34" spans="1:2" ht="26.4">
      <c r="A34" s="259"/>
      <c r="B34" s="146" t="s">
        <v>171</v>
      </c>
    </row>
    <row r="35" spans="1:2" ht="26.4">
      <c r="A35" s="259"/>
      <c r="B35" s="146" t="s">
        <v>374</v>
      </c>
    </row>
  </sheetData>
  <mergeCells count="7">
    <mergeCell ref="A32:A35"/>
    <mergeCell ref="A8:A10"/>
    <mergeCell ref="C8:E8"/>
    <mergeCell ref="F8:G8"/>
    <mergeCell ref="C9:C10"/>
    <mergeCell ref="D9:D10"/>
    <mergeCell ref="E9:E10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/>
  <dimension ref="A1:I38"/>
  <sheetViews>
    <sheetView workbookViewId="0">
      <selection activeCell="A5" sqref="A5"/>
    </sheetView>
    <sheetView workbookViewId="1">
      <selection activeCell="A35" sqref="A35:E35"/>
    </sheetView>
  </sheetViews>
  <sheetFormatPr defaultRowHeight="15"/>
  <cols>
    <col min="1" max="1" width="31.625" customWidth="1"/>
    <col min="2" max="2" width="11.375" customWidth="1"/>
    <col min="6" max="6" width="14.75" customWidth="1"/>
    <col min="9" max="9" width="25.875" customWidth="1"/>
  </cols>
  <sheetData>
    <row r="1" spans="1:9">
      <c r="A1" s="218"/>
    </row>
    <row r="2" spans="1:9">
      <c r="A2" s="217" t="s">
        <v>217</v>
      </c>
    </row>
    <row r="3" spans="1:9">
      <c r="A3" s="218"/>
    </row>
    <row r="4" spans="1:9">
      <c r="A4" s="219" t="s">
        <v>187</v>
      </c>
    </row>
    <row r="5" spans="1:9">
      <c r="A5" s="219" t="s">
        <v>218</v>
      </c>
    </row>
    <row r="6" spans="1:9">
      <c r="A6" s="219" t="s">
        <v>189</v>
      </c>
    </row>
    <row r="7" spans="1:9">
      <c r="A7" s="132"/>
    </row>
    <row r="8" spans="1:9" ht="26.4">
      <c r="A8" s="253" t="s">
        <v>190</v>
      </c>
      <c r="B8" s="129" t="s">
        <v>191</v>
      </c>
      <c r="C8" s="262" t="s">
        <v>192</v>
      </c>
      <c r="D8" s="263"/>
      <c r="E8" s="263"/>
      <c r="F8" s="264"/>
      <c r="G8" s="262" t="s">
        <v>175</v>
      </c>
      <c r="H8" s="263"/>
      <c r="I8" s="264"/>
    </row>
    <row r="9" spans="1:9" ht="24.6" customHeight="1">
      <c r="A9" s="254"/>
      <c r="B9" s="139" t="s">
        <v>152</v>
      </c>
      <c r="C9" s="256">
        <v>22678</v>
      </c>
      <c r="D9" s="256">
        <v>22647</v>
      </c>
      <c r="E9" s="256">
        <v>22313</v>
      </c>
      <c r="F9" s="253" t="s">
        <v>219</v>
      </c>
      <c r="G9" s="129" t="s">
        <v>220</v>
      </c>
      <c r="H9" s="129" t="s">
        <v>220</v>
      </c>
      <c r="I9" s="129" t="s">
        <v>221</v>
      </c>
    </row>
    <row r="10" spans="1:9" ht="24.6" customHeight="1">
      <c r="A10" s="255"/>
      <c r="B10" s="140"/>
      <c r="C10" s="257"/>
      <c r="D10" s="257"/>
      <c r="E10" s="257"/>
      <c r="F10" s="255"/>
      <c r="G10" s="142">
        <v>22647</v>
      </c>
      <c r="H10" s="142">
        <v>22313</v>
      </c>
      <c r="I10" s="128" t="s">
        <v>222</v>
      </c>
    </row>
    <row r="11" spans="1:9" ht="21.6" customHeight="1">
      <c r="A11" s="143" t="s">
        <v>193</v>
      </c>
      <c r="B11" s="144">
        <v>100</v>
      </c>
      <c r="C11" s="126">
        <v>101.6</v>
      </c>
      <c r="D11" s="126">
        <v>101.3</v>
      </c>
      <c r="E11" s="126">
        <v>101.5</v>
      </c>
      <c r="F11" s="126">
        <v>101.5</v>
      </c>
      <c r="G11" s="126">
        <v>0.3</v>
      </c>
      <c r="H11" s="126">
        <v>0.1</v>
      </c>
      <c r="I11" s="126">
        <v>-0.1</v>
      </c>
    </row>
    <row r="12" spans="1:9" ht="21.6" customHeight="1">
      <c r="A12" s="143" t="s">
        <v>194</v>
      </c>
      <c r="B12" s="144">
        <v>45.42</v>
      </c>
      <c r="C12" s="126">
        <v>101.2</v>
      </c>
      <c r="D12" s="126">
        <v>101.3</v>
      </c>
      <c r="E12" s="126">
        <v>100.8</v>
      </c>
      <c r="F12" s="126">
        <v>101.3</v>
      </c>
      <c r="G12" s="126">
        <v>-0.1</v>
      </c>
      <c r="H12" s="126">
        <v>0.4</v>
      </c>
      <c r="I12" s="126">
        <v>0.4</v>
      </c>
    </row>
    <row r="13" spans="1:9" ht="21.6" customHeight="1">
      <c r="A13" s="145" t="s">
        <v>195</v>
      </c>
      <c r="B13" s="144">
        <v>6</v>
      </c>
      <c r="C13" s="126">
        <v>97.5</v>
      </c>
      <c r="D13" s="126">
        <v>98.6</v>
      </c>
      <c r="E13" s="126">
        <v>95.2</v>
      </c>
      <c r="F13" s="126">
        <v>98.1</v>
      </c>
      <c r="G13" s="126">
        <v>-1.1000000000000001</v>
      </c>
      <c r="H13" s="126">
        <v>2.4</v>
      </c>
      <c r="I13" s="126">
        <v>2.8</v>
      </c>
    </row>
    <row r="14" spans="1:9" ht="21.6" customHeight="1">
      <c r="A14" s="145" t="s">
        <v>196</v>
      </c>
      <c r="B14" s="144">
        <v>10.26</v>
      </c>
      <c r="C14" s="126">
        <v>101.6</v>
      </c>
      <c r="D14" s="126">
        <v>100.7</v>
      </c>
      <c r="E14" s="126">
        <v>101</v>
      </c>
      <c r="F14" s="126">
        <v>101.2</v>
      </c>
      <c r="G14" s="126">
        <v>0.9</v>
      </c>
      <c r="H14" s="126">
        <v>0.6</v>
      </c>
      <c r="I14" s="126">
        <v>0.4</v>
      </c>
    </row>
    <row r="15" spans="1:9" ht="21.6" customHeight="1">
      <c r="A15" s="145" t="s">
        <v>197</v>
      </c>
      <c r="B15" s="144">
        <v>3.18</v>
      </c>
      <c r="C15" s="126">
        <v>104.3</v>
      </c>
      <c r="D15" s="126">
        <v>106.4</v>
      </c>
      <c r="E15" s="126">
        <v>104.6</v>
      </c>
      <c r="F15" s="126">
        <v>105.4</v>
      </c>
      <c r="G15" s="126">
        <v>-2</v>
      </c>
      <c r="H15" s="126">
        <v>-0.3</v>
      </c>
      <c r="I15" s="126">
        <v>0.8</v>
      </c>
    </row>
    <row r="16" spans="1:9" ht="21.6" customHeight="1">
      <c r="A16" s="145" t="s">
        <v>198</v>
      </c>
      <c r="B16" s="144">
        <v>5.62</v>
      </c>
      <c r="C16" s="126">
        <v>94.9</v>
      </c>
      <c r="D16" s="126">
        <v>96</v>
      </c>
      <c r="E16" s="126">
        <v>99.5</v>
      </c>
      <c r="F16" s="126">
        <v>95.5</v>
      </c>
      <c r="G16" s="126">
        <v>-1.1000000000000001</v>
      </c>
      <c r="H16" s="126">
        <v>-4.5999999999999996</v>
      </c>
      <c r="I16" s="126">
        <v>-4.5999999999999996</v>
      </c>
    </row>
    <row r="17" spans="1:9" ht="21.6" customHeight="1">
      <c r="A17" s="145" t="s">
        <v>199</v>
      </c>
      <c r="B17" s="144">
        <v>2.42</v>
      </c>
      <c r="C17" s="126">
        <v>106.1</v>
      </c>
      <c r="D17" s="126">
        <v>104.2</v>
      </c>
      <c r="E17" s="126">
        <v>98.5</v>
      </c>
      <c r="F17" s="126">
        <v>105.2</v>
      </c>
      <c r="G17" s="126">
        <v>1.8</v>
      </c>
      <c r="H17" s="126">
        <v>7.7</v>
      </c>
      <c r="I17" s="126">
        <v>6.2</v>
      </c>
    </row>
    <row r="18" spans="1:9" ht="21.6" customHeight="1">
      <c r="A18" s="145" t="s">
        <v>200</v>
      </c>
      <c r="B18" s="144">
        <v>1.86</v>
      </c>
      <c r="C18" s="126">
        <v>105</v>
      </c>
      <c r="D18" s="126">
        <v>104.7</v>
      </c>
      <c r="E18" s="126">
        <v>104.2</v>
      </c>
      <c r="F18" s="126">
        <v>104.9</v>
      </c>
      <c r="G18" s="126">
        <v>0.3</v>
      </c>
      <c r="H18" s="126">
        <v>0.8</v>
      </c>
      <c r="I18" s="126">
        <v>1.2</v>
      </c>
    </row>
    <row r="19" spans="1:9" ht="21.6" customHeight="1">
      <c r="A19" s="145" t="s">
        <v>201</v>
      </c>
      <c r="B19" s="144">
        <v>11.4</v>
      </c>
      <c r="C19" s="126">
        <v>103.1</v>
      </c>
      <c r="D19" s="126">
        <v>103.1</v>
      </c>
      <c r="E19" s="126">
        <v>102.8</v>
      </c>
      <c r="F19" s="126">
        <v>103.1</v>
      </c>
      <c r="G19" s="126">
        <v>0</v>
      </c>
      <c r="H19" s="126">
        <v>0.3</v>
      </c>
      <c r="I19" s="126">
        <v>0.3</v>
      </c>
    </row>
    <row r="20" spans="1:9" ht="21.6" customHeight="1">
      <c r="A20" s="145" t="s">
        <v>202</v>
      </c>
      <c r="B20" s="144">
        <v>4.67</v>
      </c>
      <c r="C20" s="126">
        <v>101.3</v>
      </c>
      <c r="D20" s="126">
        <v>101.3</v>
      </c>
      <c r="E20" s="126">
        <v>101.3</v>
      </c>
      <c r="F20" s="126">
        <v>101.3</v>
      </c>
      <c r="G20" s="126">
        <v>0</v>
      </c>
      <c r="H20" s="126">
        <v>0</v>
      </c>
      <c r="I20" s="126">
        <v>0</v>
      </c>
    </row>
    <row r="21" spans="1:9" ht="21.6" customHeight="1">
      <c r="A21" s="143" t="s">
        <v>203</v>
      </c>
      <c r="B21" s="144">
        <v>54.58</v>
      </c>
      <c r="C21" s="126">
        <v>102</v>
      </c>
      <c r="D21" s="126">
        <v>101.5</v>
      </c>
      <c r="E21" s="126">
        <v>102.1</v>
      </c>
      <c r="F21" s="126">
        <v>101.8</v>
      </c>
      <c r="G21" s="126">
        <v>0.5</v>
      </c>
      <c r="H21" s="126">
        <v>-0.1</v>
      </c>
      <c r="I21" s="126">
        <v>-0.5</v>
      </c>
    </row>
    <row r="22" spans="1:9" ht="21.6" customHeight="1">
      <c r="A22" s="145" t="s">
        <v>204</v>
      </c>
      <c r="B22" s="144">
        <v>3.38</v>
      </c>
      <c r="C22" s="126">
        <v>102.3</v>
      </c>
      <c r="D22" s="126">
        <v>102.3</v>
      </c>
      <c r="E22" s="126">
        <v>102.2</v>
      </c>
      <c r="F22" s="126">
        <v>102.3</v>
      </c>
      <c r="G22" s="126">
        <v>0</v>
      </c>
      <c r="H22" s="126">
        <v>0.1</v>
      </c>
      <c r="I22" s="126">
        <v>0.1</v>
      </c>
    </row>
    <row r="23" spans="1:9" ht="21.6" customHeight="1">
      <c r="A23" s="145" t="s">
        <v>205</v>
      </c>
      <c r="B23" s="144">
        <v>17.68</v>
      </c>
      <c r="C23" s="126">
        <v>100.9</v>
      </c>
      <c r="D23" s="126">
        <v>100.8</v>
      </c>
      <c r="E23" s="126">
        <v>100</v>
      </c>
      <c r="F23" s="126">
        <v>100.9</v>
      </c>
      <c r="G23" s="126">
        <v>0.1</v>
      </c>
      <c r="H23" s="126">
        <v>0.9</v>
      </c>
      <c r="I23" s="126">
        <v>0.9</v>
      </c>
    </row>
    <row r="24" spans="1:9" ht="21.6" customHeight="1">
      <c r="A24" s="145" t="s">
        <v>206</v>
      </c>
      <c r="B24" s="144">
        <v>4.96</v>
      </c>
      <c r="C24" s="126">
        <v>101.3</v>
      </c>
      <c r="D24" s="126">
        <v>101.3</v>
      </c>
      <c r="E24" s="126">
        <v>100.4</v>
      </c>
      <c r="F24" s="126">
        <v>101.3</v>
      </c>
      <c r="G24" s="126">
        <v>0</v>
      </c>
      <c r="H24" s="126">
        <v>0.9</v>
      </c>
      <c r="I24" s="126">
        <v>0.8</v>
      </c>
    </row>
    <row r="25" spans="1:9" ht="21.6" customHeight="1">
      <c r="A25" s="145" t="s">
        <v>207</v>
      </c>
      <c r="B25" s="144">
        <v>24.02</v>
      </c>
      <c r="C25" s="126">
        <v>101</v>
      </c>
      <c r="D25" s="126">
        <v>99.9</v>
      </c>
      <c r="E25" s="126">
        <v>102.1</v>
      </c>
      <c r="F25" s="126">
        <v>100.5</v>
      </c>
      <c r="G25" s="126">
        <v>1.1000000000000001</v>
      </c>
      <c r="H25" s="126">
        <v>-1.1000000000000001</v>
      </c>
      <c r="I25" s="126">
        <v>-1.9</v>
      </c>
    </row>
    <row r="26" spans="1:9" ht="21.6" customHeight="1">
      <c r="A26" s="145" t="s">
        <v>208</v>
      </c>
      <c r="B26" s="144">
        <v>3.39</v>
      </c>
      <c r="C26" s="126">
        <v>101.5</v>
      </c>
      <c r="D26" s="126">
        <v>101.5</v>
      </c>
      <c r="E26" s="126">
        <v>101.7</v>
      </c>
      <c r="F26" s="126">
        <v>101.5</v>
      </c>
      <c r="G26" s="126">
        <v>0</v>
      </c>
      <c r="H26" s="126">
        <v>-0.2</v>
      </c>
      <c r="I26" s="126">
        <v>-0.2</v>
      </c>
    </row>
    <row r="27" spans="1:9" ht="21.6" customHeight="1">
      <c r="A27" s="145" t="s">
        <v>209</v>
      </c>
      <c r="B27" s="144">
        <v>1.1499999999999999</v>
      </c>
      <c r="C27" s="126">
        <v>130.9</v>
      </c>
      <c r="D27" s="126">
        <v>130.9</v>
      </c>
      <c r="E27" s="126">
        <v>130.9</v>
      </c>
      <c r="F27" s="126">
        <v>130.9</v>
      </c>
      <c r="G27" s="126">
        <v>0</v>
      </c>
      <c r="H27" s="126">
        <v>0</v>
      </c>
      <c r="I27" s="126">
        <v>0</v>
      </c>
    </row>
    <row r="28" spans="1:9" ht="21.6" customHeight="1">
      <c r="A28" s="143" t="s">
        <v>210</v>
      </c>
      <c r="B28" s="144">
        <v>61.64</v>
      </c>
      <c r="C28" s="126">
        <v>102.6</v>
      </c>
      <c r="D28" s="126">
        <v>102.5</v>
      </c>
      <c r="E28" s="126">
        <v>102</v>
      </c>
      <c r="F28" s="126">
        <v>102.6</v>
      </c>
      <c r="G28" s="126">
        <v>0.1</v>
      </c>
      <c r="H28" s="126">
        <v>0.6</v>
      </c>
      <c r="I28" s="126">
        <v>0.5</v>
      </c>
    </row>
    <row r="29" spans="1:9" ht="21.6" customHeight="1">
      <c r="A29" s="145" t="s">
        <v>211</v>
      </c>
      <c r="B29" s="144">
        <v>38.36</v>
      </c>
      <c r="C29" s="126">
        <v>100</v>
      </c>
      <c r="D29" s="126">
        <v>99.5</v>
      </c>
      <c r="E29" s="126">
        <v>100.6</v>
      </c>
      <c r="F29" s="126">
        <v>99.8</v>
      </c>
      <c r="G29" s="126">
        <v>0.5</v>
      </c>
      <c r="H29" s="126">
        <v>-0.6</v>
      </c>
      <c r="I29" s="126">
        <v>-1.1000000000000001</v>
      </c>
    </row>
    <row r="30" spans="1:9" ht="21.6" customHeight="1">
      <c r="A30" s="145" t="s">
        <v>212</v>
      </c>
      <c r="B30" s="144">
        <v>25.06</v>
      </c>
      <c r="C30" s="126">
        <v>99.5</v>
      </c>
      <c r="D30" s="126">
        <v>99.9</v>
      </c>
      <c r="E30" s="126">
        <v>99.8</v>
      </c>
      <c r="F30" s="126">
        <v>99.7</v>
      </c>
      <c r="G30" s="126">
        <v>-0.4</v>
      </c>
      <c r="H30" s="126">
        <v>-0.3</v>
      </c>
      <c r="I30" s="126">
        <v>-0.2</v>
      </c>
    </row>
    <row r="31" spans="1:9" ht="21.6" customHeight="1">
      <c r="A31" s="145" t="s">
        <v>213</v>
      </c>
      <c r="B31" s="144">
        <v>13.29</v>
      </c>
      <c r="C31" s="126">
        <v>100.2</v>
      </c>
      <c r="D31" s="126">
        <v>98.3</v>
      </c>
      <c r="E31" s="126">
        <v>101.7</v>
      </c>
      <c r="F31" s="126">
        <v>99.3</v>
      </c>
      <c r="G31" s="126">
        <v>1.9</v>
      </c>
      <c r="H31" s="126">
        <v>-1.5</v>
      </c>
      <c r="I31" s="126">
        <v>-2.9</v>
      </c>
    </row>
    <row r="33" spans="1:7">
      <c r="A33" s="265" t="s">
        <v>214</v>
      </c>
      <c r="B33" s="265"/>
      <c r="C33" s="265"/>
      <c r="D33" s="265"/>
      <c r="E33" s="265"/>
      <c r="F33" s="265"/>
      <c r="G33" s="265"/>
    </row>
    <row r="34" spans="1:7">
      <c r="A34" s="220" t="s">
        <v>309</v>
      </c>
      <c r="B34" s="221"/>
      <c r="C34" s="221"/>
      <c r="D34" s="221"/>
      <c r="E34" s="221"/>
      <c r="F34" s="221"/>
      <c r="G34" s="221"/>
    </row>
    <row r="35" spans="1:7">
      <c r="A35" s="265" t="s">
        <v>215</v>
      </c>
      <c r="B35" s="265"/>
      <c r="C35" s="265"/>
      <c r="D35" s="265"/>
      <c r="E35" s="265"/>
      <c r="F35" s="221"/>
      <c r="G35" s="221"/>
    </row>
    <row r="36" spans="1:7">
      <c r="A36" s="266" t="s">
        <v>216</v>
      </c>
      <c r="B36" s="266"/>
      <c r="C36" s="266"/>
      <c r="D36" s="266"/>
      <c r="E36" s="218"/>
      <c r="F36" s="221"/>
      <c r="G36" s="221"/>
    </row>
    <row r="37" spans="1:7">
      <c r="A37" s="266" t="s">
        <v>171</v>
      </c>
      <c r="B37" s="266"/>
      <c r="C37" s="266"/>
      <c r="D37" s="266"/>
      <c r="E37" s="218"/>
      <c r="F37" s="221"/>
      <c r="G37" s="221"/>
    </row>
    <row r="38" spans="1:7">
      <c r="A38" s="278">
        <v>242217</v>
      </c>
      <c r="B38" s="278"/>
      <c r="C38" s="278"/>
      <c r="D38" s="278"/>
      <c r="E38" s="218"/>
      <c r="F38" s="221"/>
      <c r="G38" s="221"/>
    </row>
  </sheetData>
  <mergeCells count="12">
    <mergeCell ref="G8:I8"/>
    <mergeCell ref="C9:C10"/>
    <mergeCell ref="D9:D10"/>
    <mergeCell ref="E9:E10"/>
    <mergeCell ref="F9:F10"/>
    <mergeCell ref="A36:D36"/>
    <mergeCell ref="A37:D37"/>
    <mergeCell ref="A38:D38"/>
    <mergeCell ref="A8:A10"/>
    <mergeCell ref="C8:F8"/>
    <mergeCell ref="A33:G33"/>
    <mergeCell ref="A35:E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/>
  <dimension ref="A2:I39"/>
  <sheetViews>
    <sheetView workbookViewId="0">
      <selection activeCell="A5" sqref="A5"/>
    </sheetView>
    <sheetView topLeftCell="A25" workbookViewId="1">
      <selection activeCell="A34" sqref="A34:XFD39"/>
    </sheetView>
  </sheetViews>
  <sheetFormatPr defaultRowHeight="15"/>
  <cols>
    <col min="1" max="1" width="47.75" customWidth="1"/>
    <col min="9" max="9" width="21.625" customWidth="1"/>
  </cols>
  <sheetData>
    <row r="2" spans="1:9">
      <c r="A2" s="217" t="s">
        <v>217</v>
      </c>
    </row>
    <row r="3" spans="1:9">
      <c r="A3" s="218"/>
    </row>
    <row r="4" spans="1:9">
      <c r="A4" s="219" t="s">
        <v>187</v>
      </c>
    </row>
    <row r="5" spans="1:9">
      <c r="A5" s="219" t="s">
        <v>223</v>
      </c>
    </row>
    <row r="6" spans="1:9">
      <c r="A6" s="219" t="s">
        <v>189</v>
      </c>
    </row>
    <row r="7" spans="1:9">
      <c r="A7" s="132"/>
    </row>
    <row r="8" spans="1:9" ht="26.4">
      <c r="A8" s="253" t="s">
        <v>190</v>
      </c>
      <c r="B8" s="129" t="s">
        <v>191</v>
      </c>
      <c r="C8" s="262" t="s">
        <v>192</v>
      </c>
      <c r="D8" s="263"/>
      <c r="E8" s="263"/>
      <c r="F8" s="264"/>
      <c r="G8" s="262" t="s">
        <v>175</v>
      </c>
      <c r="H8" s="263"/>
      <c r="I8" s="264"/>
    </row>
    <row r="9" spans="1:9" ht="20.399999999999999" customHeight="1">
      <c r="A9" s="254"/>
      <c r="B9" s="139" t="s">
        <v>152</v>
      </c>
      <c r="C9" s="256">
        <v>22706</v>
      </c>
      <c r="D9" s="256">
        <v>22678</v>
      </c>
      <c r="E9" s="256">
        <v>22341</v>
      </c>
      <c r="F9" s="253" t="s">
        <v>224</v>
      </c>
      <c r="G9" s="129" t="s">
        <v>225</v>
      </c>
      <c r="H9" s="129" t="s">
        <v>225</v>
      </c>
      <c r="I9" s="129" t="s">
        <v>226</v>
      </c>
    </row>
    <row r="10" spans="1:9" ht="20.399999999999999" customHeight="1">
      <c r="A10" s="255"/>
      <c r="B10" s="140"/>
      <c r="C10" s="257"/>
      <c r="D10" s="257"/>
      <c r="E10" s="257"/>
      <c r="F10" s="255"/>
      <c r="G10" s="142">
        <v>22678</v>
      </c>
      <c r="H10" s="142">
        <v>22341</v>
      </c>
      <c r="I10" s="128" t="s">
        <v>227</v>
      </c>
    </row>
    <row r="11" spans="1:9" ht="22.2" customHeight="1">
      <c r="A11" s="143" t="s">
        <v>193</v>
      </c>
      <c r="B11" s="144">
        <v>100</v>
      </c>
      <c r="C11" s="126">
        <v>101.8</v>
      </c>
      <c r="D11" s="126">
        <v>101.6</v>
      </c>
      <c r="E11" s="126">
        <v>101.3</v>
      </c>
      <c r="F11" s="126">
        <v>101.6</v>
      </c>
      <c r="G11" s="126">
        <v>0.2</v>
      </c>
      <c r="H11" s="126">
        <v>0.5</v>
      </c>
      <c r="I11" s="126">
        <v>0.1</v>
      </c>
    </row>
    <row r="12" spans="1:9" ht="22.2" customHeight="1">
      <c r="A12" s="143" t="s">
        <v>194</v>
      </c>
      <c r="B12" s="144">
        <v>45.42</v>
      </c>
      <c r="C12" s="126">
        <v>100.6</v>
      </c>
      <c r="D12" s="126">
        <v>101.2</v>
      </c>
      <c r="E12" s="126">
        <v>100.3</v>
      </c>
      <c r="F12" s="126">
        <v>101</v>
      </c>
      <c r="G12" s="126">
        <v>-0.6</v>
      </c>
      <c r="H12" s="126">
        <v>0.3</v>
      </c>
      <c r="I12" s="126">
        <v>0.3</v>
      </c>
    </row>
    <row r="13" spans="1:9" ht="22.2" customHeight="1">
      <c r="A13" s="145" t="s">
        <v>195</v>
      </c>
      <c r="B13" s="144">
        <v>6</v>
      </c>
      <c r="C13" s="126">
        <v>96.8</v>
      </c>
      <c r="D13" s="126">
        <v>97.5</v>
      </c>
      <c r="E13" s="126">
        <v>94.5</v>
      </c>
      <c r="F13" s="126">
        <v>97.6</v>
      </c>
      <c r="G13" s="126">
        <v>-0.7</v>
      </c>
      <c r="H13" s="126">
        <v>2.4</v>
      </c>
      <c r="I13" s="126">
        <v>2.6</v>
      </c>
    </row>
    <row r="14" spans="1:9" ht="22.2" customHeight="1">
      <c r="A14" s="145" t="s">
        <v>196</v>
      </c>
      <c r="B14" s="144">
        <v>10.26</v>
      </c>
      <c r="C14" s="126">
        <v>101</v>
      </c>
      <c r="D14" s="126">
        <v>101.6</v>
      </c>
      <c r="E14" s="126">
        <v>100.6</v>
      </c>
      <c r="F14" s="126">
        <v>101.1</v>
      </c>
      <c r="G14" s="126">
        <v>-0.6</v>
      </c>
      <c r="H14" s="126">
        <v>0.4</v>
      </c>
      <c r="I14" s="126">
        <v>0.4</v>
      </c>
    </row>
    <row r="15" spans="1:9" ht="22.2" customHeight="1">
      <c r="A15" s="145" t="s">
        <v>197</v>
      </c>
      <c r="B15" s="144">
        <v>3.18</v>
      </c>
      <c r="C15" s="126">
        <v>100.6</v>
      </c>
      <c r="D15" s="126">
        <v>104.3</v>
      </c>
      <c r="E15" s="126">
        <v>105.1</v>
      </c>
      <c r="F15" s="126">
        <v>103.8</v>
      </c>
      <c r="G15" s="126">
        <v>-3.5</v>
      </c>
      <c r="H15" s="126">
        <v>-4.3</v>
      </c>
      <c r="I15" s="126">
        <v>-1</v>
      </c>
    </row>
    <row r="16" spans="1:9" ht="22.2" customHeight="1">
      <c r="A16" s="145" t="s">
        <v>198</v>
      </c>
      <c r="B16" s="144">
        <v>5.62</v>
      </c>
      <c r="C16" s="126">
        <v>95</v>
      </c>
      <c r="D16" s="126">
        <v>94.9</v>
      </c>
      <c r="E16" s="126">
        <v>97</v>
      </c>
      <c r="F16" s="126">
        <v>95.3</v>
      </c>
      <c r="G16" s="126">
        <v>0.1</v>
      </c>
      <c r="H16" s="126">
        <v>-2.1</v>
      </c>
      <c r="I16" s="126">
        <v>-3.8</v>
      </c>
    </row>
    <row r="17" spans="1:9" ht="22.2" customHeight="1">
      <c r="A17" s="145" t="s">
        <v>199</v>
      </c>
      <c r="B17" s="144">
        <v>2.42</v>
      </c>
      <c r="C17" s="126">
        <v>105.2</v>
      </c>
      <c r="D17" s="126">
        <v>106.1</v>
      </c>
      <c r="E17" s="126">
        <v>98.8</v>
      </c>
      <c r="F17" s="126">
        <v>105.2</v>
      </c>
      <c r="G17" s="126">
        <v>-0.8</v>
      </c>
      <c r="H17" s="126">
        <v>6.5</v>
      </c>
      <c r="I17" s="126">
        <v>6.3</v>
      </c>
    </row>
    <row r="18" spans="1:9" ht="22.2" customHeight="1">
      <c r="A18" s="145" t="s">
        <v>200</v>
      </c>
      <c r="B18" s="144">
        <v>1.86</v>
      </c>
      <c r="C18" s="126">
        <v>105.1</v>
      </c>
      <c r="D18" s="126">
        <v>105</v>
      </c>
      <c r="E18" s="126">
        <v>104.2</v>
      </c>
      <c r="F18" s="126">
        <v>104.9</v>
      </c>
      <c r="G18" s="126">
        <v>0.1</v>
      </c>
      <c r="H18" s="126">
        <v>0.9</v>
      </c>
      <c r="I18" s="126">
        <v>1</v>
      </c>
    </row>
    <row r="19" spans="1:9" ht="22.2" customHeight="1">
      <c r="A19" s="145" t="s">
        <v>201</v>
      </c>
      <c r="B19" s="144">
        <v>11.4</v>
      </c>
      <c r="C19" s="126">
        <v>103</v>
      </c>
      <c r="D19" s="126">
        <v>103.1</v>
      </c>
      <c r="E19" s="126">
        <v>102.7</v>
      </c>
      <c r="F19" s="126">
        <v>103.1</v>
      </c>
      <c r="G19" s="126">
        <v>-0.1</v>
      </c>
      <c r="H19" s="126">
        <v>0.3</v>
      </c>
      <c r="I19" s="126">
        <v>0.3</v>
      </c>
    </row>
    <row r="20" spans="1:9" ht="22.2" customHeight="1">
      <c r="A20" s="145" t="s">
        <v>202</v>
      </c>
      <c r="B20" s="144">
        <v>4.67</v>
      </c>
      <c r="C20" s="126">
        <v>101.3</v>
      </c>
      <c r="D20" s="126">
        <v>101.3</v>
      </c>
      <c r="E20" s="126">
        <v>101.3</v>
      </c>
      <c r="F20" s="126">
        <v>101.3</v>
      </c>
      <c r="G20" s="126">
        <v>0</v>
      </c>
      <c r="H20" s="126">
        <v>0</v>
      </c>
      <c r="I20" s="126">
        <v>0</v>
      </c>
    </row>
    <row r="21" spans="1:9" ht="22.2" customHeight="1">
      <c r="A21" s="143" t="s">
        <v>203</v>
      </c>
      <c r="B21" s="144">
        <v>54.58</v>
      </c>
      <c r="C21" s="126">
        <v>102.9</v>
      </c>
      <c r="D21" s="126">
        <v>102</v>
      </c>
      <c r="E21" s="126">
        <v>102.1</v>
      </c>
      <c r="F21" s="126">
        <v>102.1</v>
      </c>
      <c r="G21" s="126">
        <v>0.9</v>
      </c>
      <c r="H21" s="126">
        <v>0.8</v>
      </c>
      <c r="I21" s="126">
        <v>-0.1</v>
      </c>
    </row>
    <row r="22" spans="1:9" ht="22.2" customHeight="1">
      <c r="A22" s="145" t="s">
        <v>204</v>
      </c>
      <c r="B22" s="144">
        <v>3.38</v>
      </c>
      <c r="C22" s="126">
        <v>102.3</v>
      </c>
      <c r="D22" s="126">
        <v>102.3</v>
      </c>
      <c r="E22" s="126">
        <v>102.2</v>
      </c>
      <c r="F22" s="126">
        <v>102.3</v>
      </c>
      <c r="G22" s="126">
        <v>0</v>
      </c>
      <c r="H22" s="126">
        <v>0.1</v>
      </c>
      <c r="I22" s="126">
        <v>0.1</v>
      </c>
    </row>
    <row r="23" spans="1:9" ht="22.2" customHeight="1">
      <c r="A23" s="145" t="s">
        <v>205</v>
      </c>
      <c r="B23" s="144">
        <v>17.68</v>
      </c>
      <c r="C23" s="126">
        <v>101</v>
      </c>
      <c r="D23" s="126">
        <v>100.9</v>
      </c>
      <c r="E23" s="126">
        <v>100.1</v>
      </c>
      <c r="F23" s="126">
        <v>100.9</v>
      </c>
      <c r="G23" s="126">
        <v>0.1</v>
      </c>
      <c r="H23" s="126">
        <v>0.9</v>
      </c>
      <c r="I23" s="126">
        <v>0.9</v>
      </c>
    </row>
    <row r="24" spans="1:9" ht="22.2" customHeight="1">
      <c r="A24" s="145" t="s">
        <v>206</v>
      </c>
      <c r="B24" s="144">
        <v>4.96</v>
      </c>
      <c r="C24" s="126">
        <v>102.2</v>
      </c>
      <c r="D24" s="126">
        <v>101.3</v>
      </c>
      <c r="E24" s="126">
        <v>100.5</v>
      </c>
      <c r="F24" s="126">
        <v>101.6</v>
      </c>
      <c r="G24" s="126">
        <v>0.9</v>
      </c>
      <c r="H24" s="126">
        <v>1.7</v>
      </c>
      <c r="I24" s="126">
        <v>1.1000000000000001</v>
      </c>
    </row>
    <row r="25" spans="1:9" ht="22.2" customHeight="1">
      <c r="A25" s="145" t="s">
        <v>207</v>
      </c>
      <c r="B25" s="144">
        <v>24.02</v>
      </c>
      <c r="C25" s="126">
        <v>102.7</v>
      </c>
      <c r="D25" s="126">
        <v>101</v>
      </c>
      <c r="E25" s="126">
        <v>102</v>
      </c>
      <c r="F25" s="126">
        <v>101.2</v>
      </c>
      <c r="G25" s="126">
        <v>1.7</v>
      </c>
      <c r="H25" s="126">
        <v>0.7</v>
      </c>
      <c r="I25" s="126">
        <v>-1.1000000000000001</v>
      </c>
    </row>
    <row r="26" spans="1:9" ht="22.2" customHeight="1">
      <c r="A26" s="145" t="s">
        <v>208</v>
      </c>
      <c r="B26" s="144">
        <v>3.39</v>
      </c>
      <c r="C26" s="126">
        <v>101.5</v>
      </c>
      <c r="D26" s="126">
        <v>101.5</v>
      </c>
      <c r="E26" s="126">
        <v>101.7</v>
      </c>
      <c r="F26" s="126">
        <v>101.5</v>
      </c>
      <c r="G26" s="126">
        <v>0</v>
      </c>
      <c r="H26" s="126">
        <v>-0.2</v>
      </c>
      <c r="I26" s="126">
        <v>-0.2</v>
      </c>
    </row>
    <row r="27" spans="1:9" ht="22.2" customHeight="1">
      <c r="A27" s="145" t="s">
        <v>209</v>
      </c>
      <c r="B27" s="144">
        <v>1.1499999999999999</v>
      </c>
      <c r="C27" s="126">
        <v>130.9</v>
      </c>
      <c r="D27" s="126">
        <v>130.9</v>
      </c>
      <c r="E27" s="126">
        <v>130.9</v>
      </c>
      <c r="F27" s="126">
        <v>130.9</v>
      </c>
      <c r="G27" s="126">
        <v>0</v>
      </c>
      <c r="H27" s="126">
        <v>0</v>
      </c>
      <c r="I27" s="126">
        <v>0</v>
      </c>
    </row>
    <row r="28" spans="1:9" ht="22.2" customHeight="1">
      <c r="A28" s="143" t="s">
        <v>210</v>
      </c>
      <c r="B28" s="144">
        <v>61.64</v>
      </c>
      <c r="C28" s="126">
        <v>102.7</v>
      </c>
      <c r="D28" s="126">
        <v>102.6</v>
      </c>
      <c r="E28" s="126">
        <v>102.1</v>
      </c>
      <c r="F28" s="126">
        <v>102.6</v>
      </c>
      <c r="G28" s="126">
        <v>0.1</v>
      </c>
      <c r="H28" s="126">
        <v>0.6</v>
      </c>
      <c r="I28" s="126">
        <v>0.5</v>
      </c>
    </row>
    <row r="29" spans="1:9" ht="22.2" customHeight="1">
      <c r="A29" s="145" t="s">
        <v>211</v>
      </c>
      <c r="B29" s="144">
        <v>38.36</v>
      </c>
      <c r="C29" s="126">
        <v>100.5</v>
      </c>
      <c r="D29" s="126">
        <v>100</v>
      </c>
      <c r="E29" s="126">
        <v>100</v>
      </c>
      <c r="F29" s="126">
        <v>100</v>
      </c>
      <c r="G29" s="126">
        <v>0.5</v>
      </c>
      <c r="H29" s="126">
        <v>0.5</v>
      </c>
      <c r="I29" s="126">
        <v>-0.6</v>
      </c>
    </row>
    <row r="30" spans="1:9" ht="22.2" customHeight="1">
      <c r="A30" s="145" t="s">
        <v>212</v>
      </c>
      <c r="B30" s="144">
        <v>25.06</v>
      </c>
      <c r="C30" s="126">
        <v>98.6</v>
      </c>
      <c r="D30" s="126">
        <v>99.5</v>
      </c>
      <c r="E30" s="126">
        <v>98.9</v>
      </c>
      <c r="F30" s="126">
        <v>99.3</v>
      </c>
      <c r="G30" s="126">
        <v>-0.9</v>
      </c>
      <c r="H30" s="126">
        <v>-0.3</v>
      </c>
      <c r="I30" s="126">
        <v>-0.2</v>
      </c>
    </row>
    <row r="31" spans="1:9" ht="22.2" customHeight="1">
      <c r="A31" s="145" t="s">
        <v>213</v>
      </c>
      <c r="B31" s="144">
        <v>13.29</v>
      </c>
      <c r="C31" s="126">
        <v>103.3</v>
      </c>
      <c r="D31" s="126">
        <v>100.2</v>
      </c>
      <c r="E31" s="126">
        <v>101.5</v>
      </c>
      <c r="F31" s="126">
        <v>100.6</v>
      </c>
      <c r="G31" s="126">
        <v>3.1</v>
      </c>
      <c r="H31" s="126">
        <v>1.8</v>
      </c>
      <c r="I31" s="126">
        <v>-1.4</v>
      </c>
    </row>
    <row r="34" spans="1:7">
      <c r="A34" s="265" t="s">
        <v>214</v>
      </c>
      <c r="B34" s="265"/>
      <c r="C34" s="265"/>
      <c r="D34" s="265"/>
      <c r="E34" s="265"/>
      <c r="F34" s="265"/>
      <c r="G34" s="265"/>
    </row>
    <row r="35" spans="1:7">
      <c r="A35" s="220" t="s">
        <v>309</v>
      </c>
      <c r="B35" s="221"/>
      <c r="C35" s="221"/>
      <c r="D35" s="221"/>
      <c r="E35" s="221"/>
      <c r="F35" s="221"/>
      <c r="G35" s="221"/>
    </row>
    <row r="36" spans="1:7">
      <c r="A36" s="265" t="s">
        <v>215</v>
      </c>
      <c r="B36" s="265"/>
      <c r="C36" s="265"/>
      <c r="D36" s="265"/>
      <c r="E36" s="265"/>
      <c r="F36" s="221"/>
      <c r="G36" s="221"/>
    </row>
    <row r="37" spans="1:7">
      <c r="A37" s="266" t="s">
        <v>216</v>
      </c>
      <c r="B37" s="266"/>
      <c r="C37" s="266"/>
      <c r="D37" s="266"/>
      <c r="E37" s="218"/>
      <c r="F37" s="221"/>
      <c r="G37" s="221"/>
    </row>
    <row r="38" spans="1:7">
      <c r="A38" s="266" t="s">
        <v>171</v>
      </c>
      <c r="B38" s="266"/>
      <c r="C38" s="266"/>
      <c r="D38" s="266"/>
      <c r="E38" s="218"/>
      <c r="F38" s="221"/>
      <c r="G38" s="221"/>
    </row>
    <row r="39" spans="1:7">
      <c r="A39" s="278">
        <v>242217</v>
      </c>
      <c r="B39" s="278"/>
      <c r="C39" s="278"/>
      <c r="D39" s="278"/>
      <c r="E39" s="218"/>
      <c r="F39" s="221"/>
      <c r="G39" s="221"/>
    </row>
  </sheetData>
  <mergeCells count="12">
    <mergeCell ref="G8:I8"/>
    <mergeCell ref="C9:C10"/>
    <mergeCell ref="D9:D10"/>
    <mergeCell ref="E9:E10"/>
    <mergeCell ref="F9:F10"/>
    <mergeCell ref="A36:E36"/>
    <mergeCell ref="A37:D37"/>
    <mergeCell ref="A38:D38"/>
    <mergeCell ref="A39:D39"/>
    <mergeCell ref="A8:A10"/>
    <mergeCell ref="C8:F8"/>
    <mergeCell ref="A34:G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/>
  <dimension ref="A1:I38"/>
  <sheetViews>
    <sheetView workbookViewId="0">
      <selection activeCell="A5" sqref="A5"/>
    </sheetView>
    <sheetView topLeftCell="A25" workbookViewId="1">
      <selection activeCell="A37" sqref="A37:D38"/>
    </sheetView>
  </sheetViews>
  <sheetFormatPr defaultRowHeight="15"/>
  <cols>
    <col min="1" max="1" width="44" customWidth="1"/>
    <col min="3" max="6" width="15.125" customWidth="1"/>
    <col min="7" max="8" width="13.875" customWidth="1"/>
    <col min="9" max="9" width="22.875" customWidth="1"/>
  </cols>
  <sheetData>
    <row r="1" spans="1:9">
      <c r="A1" s="218"/>
    </row>
    <row r="2" spans="1:9">
      <c r="A2" s="217" t="s">
        <v>217</v>
      </c>
    </row>
    <row r="3" spans="1:9">
      <c r="A3" s="218"/>
    </row>
    <row r="4" spans="1:9">
      <c r="A4" s="219" t="s">
        <v>187</v>
      </c>
    </row>
    <row r="5" spans="1:9">
      <c r="A5" s="219" t="s">
        <v>229</v>
      </c>
    </row>
    <row r="6" spans="1:9">
      <c r="A6" s="219" t="s">
        <v>189</v>
      </c>
    </row>
    <row r="7" spans="1:9">
      <c r="A7" s="132"/>
    </row>
    <row r="8" spans="1:9" ht="26.4">
      <c r="A8" s="253" t="s">
        <v>190</v>
      </c>
      <c r="B8" s="129" t="s">
        <v>191</v>
      </c>
      <c r="C8" s="262" t="s">
        <v>192</v>
      </c>
      <c r="D8" s="263"/>
      <c r="E8" s="263"/>
      <c r="F8" s="264"/>
      <c r="G8" s="262" t="s">
        <v>175</v>
      </c>
      <c r="H8" s="263"/>
      <c r="I8" s="264"/>
    </row>
    <row r="9" spans="1:9" ht="19.2" customHeight="1">
      <c r="A9" s="254"/>
      <c r="B9" s="139" t="s">
        <v>152</v>
      </c>
      <c r="C9" s="256">
        <v>22737</v>
      </c>
      <c r="D9" s="256">
        <v>22706</v>
      </c>
      <c r="E9" s="256">
        <v>22372</v>
      </c>
      <c r="F9" s="253" t="s">
        <v>230</v>
      </c>
      <c r="G9" s="129" t="s">
        <v>231</v>
      </c>
      <c r="H9" s="129" t="s">
        <v>231</v>
      </c>
      <c r="I9" s="129" t="s">
        <v>232</v>
      </c>
    </row>
    <row r="10" spans="1:9" ht="19.2" customHeight="1">
      <c r="A10" s="255"/>
      <c r="B10" s="140"/>
      <c r="C10" s="257"/>
      <c r="D10" s="257"/>
      <c r="E10" s="257"/>
      <c r="F10" s="255"/>
      <c r="G10" s="142">
        <v>22706</v>
      </c>
      <c r="H10" s="142">
        <v>22372</v>
      </c>
      <c r="I10" s="128" t="s">
        <v>233</v>
      </c>
    </row>
    <row r="11" spans="1:9" ht="24.6" customHeight="1">
      <c r="A11" s="143" t="s">
        <v>193</v>
      </c>
      <c r="B11" s="144">
        <v>100</v>
      </c>
      <c r="C11" s="126">
        <v>102.4</v>
      </c>
      <c r="D11" s="126">
        <v>101.8</v>
      </c>
      <c r="E11" s="126">
        <v>101.4</v>
      </c>
      <c r="F11" s="126">
        <v>101.8</v>
      </c>
      <c r="G11" s="126">
        <v>0.6</v>
      </c>
      <c r="H11" s="126">
        <v>1</v>
      </c>
      <c r="I11" s="126">
        <v>0.3</v>
      </c>
    </row>
    <row r="12" spans="1:9" ht="24.6" customHeight="1">
      <c r="A12" s="143" t="s">
        <v>194</v>
      </c>
      <c r="B12" s="144">
        <v>45.42</v>
      </c>
      <c r="C12" s="126">
        <v>101.4</v>
      </c>
      <c r="D12" s="126">
        <v>100.6</v>
      </c>
      <c r="E12" s="126">
        <v>100.1</v>
      </c>
      <c r="F12" s="126">
        <v>101.1</v>
      </c>
      <c r="G12" s="126">
        <v>0.8</v>
      </c>
      <c r="H12" s="126">
        <v>1.3</v>
      </c>
      <c r="I12" s="126">
        <v>0.6</v>
      </c>
    </row>
    <row r="13" spans="1:9" ht="24.6" customHeight="1">
      <c r="A13" s="145" t="s">
        <v>195</v>
      </c>
      <c r="B13" s="144">
        <v>6</v>
      </c>
      <c r="C13" s="126">
        <v>97.2</v>
      </c>
      <c r="D13" s="126">
        <v>96.8</v>
      </c>
      <c r="E13" s="126">
        <v>94.3</v>
      </c>
      <c r="F13" s="126">
        <v>97.5</v>
      </c>
      <c r="G13" s="126">
        <v>0.4</v>
      </c>
      <c r="H13" s="126">
        <v>3.1</v>
      </c>
      <c r="I13" s="126">
        <v>2.7</v>
      </c>
    </row>
    <row r="14" spans="1:9" ht="24.6" customHeight="1">
      <c r="A14" s="145" t="s">
        <v>196</v>
      </c>
      <c r="B14" s="144">
        <v>10.26</v>
      </c>
      <c r="C14" s="126">
        <v>101.2</v>
      </c>
      <c r="D14" s="126">
        <v>101</v>
      </c>
      <c r="E14" s="126">
        <v>100.6</v>
      </c>
      <c r="F14" s="126">
        <v>101.1</v>
      </c>
      <c r="G14" s="126">
        <v>0.2</v>
      </c>
      <c r="H14" s="126">
        <v>0.6</v>
      </c>
      <c r="I14" s="126">
        <v>0.4</v>
      </c>
    </row>
    <row r="15" spans="1:9" ht="24.6" customHeight="1">
      <c r="A15" s="145" t="s">
        <v>197</v>
      </c>
      <c r="B15" s="144">
        <v>3.18</v>
      </c>
      <c r="C15" s="126">
        <v>100.2</v>
      </c>
      <c r="D15" s="126">
        <v>100.6</v>
      </c>
      <c r="E15" s="126">
        <v>105.1</v>
      </c>
      <c r="F15" s="126">
        <v>102.9</v>
      </c>
      <c r="G15" s="126">
        <v>-0.4</v>
      </c>
      <c r="H15" s="126">
        <v>-4.7</v>
      </c>
      <c r="I15" s="126">
        <v>-1.9</v>
      </c>
    </row>
    <row r="16" spans="1:9" ht="24.6" customHeight="1">
      <c r="A16" s="145" t="s">
        <v>198</v>
      </c>
      <c r="B16" s="144">
        <v>5.62</v>
      </c>
      <c r="C16" s="126">
        <v>100.9</v>
      </c>
      <c r="D16" s="126">
        <v>95</v>
      </c>
      <c r="E16" s="126">
        <v>95.8</v>
      </c>
      <c r="F16" s="126">
        <v>96.7</v>
      </c>
      <c r="G16" s="126">
        <v>6.2</v>
      </c>
      <c r="H16" s="126">
        <v>5.3</v>
      </c>
      <c r="I16" s="126">
        <v>-1.6</v>
      </c>
    </row>
    <row r="17" spans="1:9" ht="24.6" customHeight="1">
      <c r="A17" s="145" t="s">
        <v>199</v>
      </c>
      <c r="B17" s="144">
        <v>2.42</v>
      </c>
      <c r="C17" s="126">
        <v>105.1</v>
      </c>
      <c r="D17" s="126">
        <v>105.2</v>
      </c>
      <c r="E17" s="126">
        <v>99.6</v>
      </c>
      <c r="F17" s="126">
        <v>105.2</v>
      </c>
      <c r="G17" s="126">
        <v>-0.1</v>
      </c>
      <c r="H17" s="126">
        <v>5.5</v>
      </c>
      <c r="I17" s="126">
        <v>6</v>
      </c>
    </row>
    <row r="18" spans="1:9" ht="24.6" customHeight="1">
      <c r="A18" s="145" t="s">
        <v>200</v>
      </c>
      <c r="B18" s="144">
        <v>1.86</v>
      </c>
      <c r="C18" s="126">
        <v>105</v>
      </c>
      <c r="D18" s="126">
        <v>105.1</v>
      </c>
      <c r="E18" s="126">
        <v>104</v>
      </c>
      <c r="F18" s="126">
        <v>105</v>
      </c>
      <c r="G18" s="126">
        <v>-0.1</v>
      </c>
      <c r="H18" s="126">
        <v>1</v>
      </c>
      <c r="I18" s="126">
        <v>1.1000000000000001</v>
      </c>
    </row>
    <row r="19" spans="1:9" ht="24.6" customHeight="1">
      <c r="A19" s="145" t="s">
        <v>201</v>
      </c>
      <c r="B19" s="144">
        <v>11.4</v>
      </c>
      <c r="C19" s="126">
        <v>103.1</v>
      </c>
      <c r="D19" s="126">
        <v>103</v>
      </c>
      <c r="E19" s="126">
        <v>102.5</v>
      </c>
      <c r="F19" s="126">
        <v>103.1</v>
      </c>
      <c r="G19" s="126">
        <v>0.1</v>
      </c>
      <c r="H19" s="126">
        <v>0.6</v>
      </c>
      <c r="I19" s="126">
        <v>0.4</v>
      </c>
    </row>
    <row r="20" spans="1:9" ht="24.6" customHeight="1">
      <c r="A20" s="145" t="s">
        <v>202</v>
      </c>
      <c r="B20" s="144">
        <v>4.67</v>
      </c>
      <c r="C20" s="126">
        <v>101.3</v>
      </c>
      <c r="D20" s="126">
        <v>101.3</v>
      </c>
      <c r="E20" s="126">
        <v>101.3</v>
      </c>
      <c r="F20" s="126">
        <v>101.3</v>
      </c>
      <c r="G20" s="126">
        <v>0</v>
      </c>
      <c r="H20" s="126">
        <v>0</v>
      </c>
      <c r="I20" s="126">
        <v>0</v>
      </c>
    </row>
    <row r="21" spans="1:9" ht="24.6" customHeight="1">
      <c r="A21" s="143" t="s">
        <v>203</v>
      </c>
      <c r="B21" s="144">
        <v>54.58</v>
      </c>
      <c r="C21" s="126">
        <v>103.3</v>
      </c>
      <c r="D21" s="126">
        <v>102.9</v>
      </c>
      <c r="E21" s="126">
        <v>102.6</v>
      </c>
      <c r="F21" s="126">
        <v>102.4</v>
      </c>
      <c r="G21" s="126">
        <v>0.4</v>
      </c>
      <c r="H21" s="126">
        <v>0.7</v>
      </c>
      <c r="I21" s="126">
        <v>0.1</v>
      </c>
    </row>
    <row r="22" spans="1:9" ht="24.6" customHeight="1">
      <c r="A22" s="145" t="s">
        <v>204</v>
      </c>
      <c r="B22" s="144">
        <v>3.38</v>
      </c>
      <c r="C22" s="126">
        <v>102.3</v>
      </c>
      <c r="D22" s="126">
        <v>102.3</v>
      </c>
      <c r="E22" s="126">
        <v>102.2</v>
      </c>
      <c r="F22" s="126">
        <v>102.3</v>
      </c>
      <c r="G22" s="126">
        <v>0</v>
      </c>
      <c r="H22" s="126">
        <v>0.1</v>
      </c>
      <c r="I22" s="126">
        <v>0.1</v>
      </c>
    </row>
    <row r="23" spans="1:9" ht="24.6" customHeight="1">
      <c r="A23" s="145" t="s">
        <v>205</v>
      </c>
      <c r="B23" s="144">
        <v>17.68</v>
      </c>
      <c r="C23" s="126">
        <v>101</v>
      </c>
      <c r="D23" s="126">
        <v>101</v>
      </c>
      <c r="E23" s="126">
        <v>100.4</v>
      </c>
      <c r="F23" s="126">
        <v>100.9</v>
      </c>
      <c r="G23" s="126">
        <v>0</v>
      </c>
      <c r="H23" s="126">
        <v>0.6</v>
      </c>
      <c r="I23" s="126">
        <v>0.8</v>
      </c>
    </row>
    <row r="24" spans="1:9" ht="24.6" customHeight="1">
      <c r="A24" s="145" t="s">
        <v>206</v>
      </c>
      <c r="B24" s="144">
        <v>4.96</v>
      </c>
      <c r="C24" s="126">
        <v>102.4</v>
      </c>
      <c r="D24" s="126">
        <v>102.2</v>
      </c>
      <c r="E24" s="126">
        <v>100.6</v>
      </c>
      <c r="F24" s="126">
        <v>101.8</v>
      </c>
      <c r="G24" s="126">
        <v>0.2</v>
      </c>
      <c r="H24" s="126">
        <v>1.8</v>
      </c>
      <c r="I24" s="126">
        <v>1.3</v>
      </c>
    </row>
    <row r="25" spans="1:9" ht="24.6" customHeight="1">
      <c r="A25" s="145" t="s">
        <v>207</v>
      </c>
      <c r="B25" s="144">
        <v>24.02</v>
      </c>
      <c r="C25" s="126">
        <v>103.7</v>
      </c>
      <c r="D25" s="126">
        <v>102.7</v>
      </c>
      <c r="E25" s="126">
        <v>102.8</v>
      </c>
      <c r="F25" s="126">
        <v>101.8</v>
      </c>
      <c r="G25" s="126">
        <v>1</v>
      </c>
      <c r="H25" s="126">
        <v>0.9</v>
      </c>
      <c r="I25" s="126">
        <v>-0.6</v>
      </c>
    </row>
    <row r="26" spans="1:9" ht="24.6" customHeight="1">
      <c r="A26" s="145" t="s">
        <v>208</v>
      </c>
      <c r="B26" s="144">
        <v>3.39</v>
      </c>
      <c r="C26" s="126">
        <v>101.5</v>
      </c>
      <c r="D26" s="126">
        <v>101.5</v>
      </c>
      <c r="E26" s="126">
        <v>101.7</v>
      </c>
      <c r="F26" s="126">
        <v>101.5</v>
      </c>
      <c r="G26" s="126">
        <v>0</v>
      </c>
      <c r="H26" s="126">
        <v>-0.2</v>
      </c>
      <c r="I26" s="126">
        <v>-0.2</v>
      </c>
    </row>
    <row r="27" spans="1:9" ht="24.6" customHeight="1">
      <c r="A27" s="145" t="s">
        <v>209</v>
      </c>
      <c r="B27" s="144">
        <v>1.1499999999999999</v>
      </c>
      <c r="C27" s="126">
        <v>130.9</v>
      </c>
      <c r="D27" s="126">
        <v>130.9</v>
      </c>
      <c r="E27" s="126">
        <v>130.9</v>
      </c>
      <c r="F27" s="126">
        <v>130.9</v>
      </c>
      <c r="G27" s="126">
        <v>0</v>
      </c>
      <c r="H27" s="126">
        <v>0</v>
      </c>
      <c r="I27" s="126">
        <v>0</v>
      </c>
    </row>
    <row r="28" spans="1:9" ht="24.6" customHeight="1">
      <c r="A28" s="143" t="s">
        <v>210</v>
      </c>
      <c r="B28" s="144">
        <v>61.64</v>
      </c>
      <c r="C28" s="126">
        <v>102.7</v>
      </c>
      <c r="D28" s="126">
        <v>102.7</v>
      </c>
      <c r="E28" s="126">
        <v>102.2</v>
      </c>
      <c r="F28" s="126">
        <v>102.6</v>
      </c>
      <c r="G28" s="126">
        <v>0</v>
      </c>
      <c r="H28" s="126">
        <v>0.5</v>
      </c>
      <c r="I28" s="126">
        <v>0.5</v>
      </c>
    </row>
    <row r="29" spans="1:9" ht="24.6" customHeight="1">
      <c r="A29" s="145" t="s">
        <v>211</v>
      </c>
      <c r="B29" s="144">
        <v>38.36</v>
      </c>
      <c r="C29" s="126">
        <v>102</v>
      </c>
      <c r="D29" s="126">
        <v>100.5</v>
      </c>
      <c r="E29" s="126">
        <v>100.3</v>
      </c>
      <c r="F29" s="126">
        <v>100.5</v>
      </c>
      <c r="G29" s="126">
        <v>1.5</v>
      </c>
      <c r="H29" s="126">
        <v>1.7</v>
      </c>
      <c r="I29" s="126">
        <v>0</v>
      </c>
    </row>
    <row r="30" spans="1:9" ht="24.6" customHeight="1">
      <c r="A30" s="145" t="s">
        <v>212</v>
      </c>
      <c r="B30" s="144">
        <v>25.06</v>
      </c>
      <c r="C30" s="126">
        <v>100</v>
      </c>
      <c r="D30" s="126">
        <v>98.6</v>
      </c>
      <c r="E30" s="126">
        <v>98.6</v>
      </c>
      <c r="F30" s="126">
        <v>99.5</v>
      </c>
      <c r="G30" s="126">
        <v>1.4</v>
      </c>
      <c r="H30" s="126">
        <v>1.4</v>
      </c>
      <c r="I30" s="126">
        <v>0.2</v>
      </c>
    </row>
    <row r="31" spans="1:9" ht="24.6" customHeight="1">
      <c r="A31" s="145" t="s">
        <v>213</v>
      </c>
      <c r="B31" s="144">
        <v>13.29</v>
      </c>
      <c r="C31" s="126">
        <v>105.1</v>
      </c>
      <c r="D31" s="126">
        <v>103.3</v>
      </c>
      <c r="E31" s="126">
        <v>103</v>
      </c>
      <c r="F31" s="126">
        <v>101.7</v>
      </c>
      <c r="G31" s="126">
        <v>1.7</v>
      </c>
      <c r="H31" s="126">
        <v>2</v>
      </c>
      <c r="I31" s="126">
        <v>-0.6</v>
      </c>
    </row>
    <row r="33" spans="1:7">
      <c r="A33" s="265" t="s">
        <v>214</v>
      </c>
      <c r="B33" s="265"/>
      <c r="C33" s="265"/>
      <c r="D33" s="265"/>
      <c r="E33" s="265"/>
      <c r="F33" s="265"/>
      <c r="G33" s="265"/>
    </row>
    <row r="34" spans="1:7">
      <c r="A34" s="220" t="s">
        <v>309</v>
      </c>
      <c r="B34" s="221"/>
      <c r="C34" s="221"/>
      <c r="D34" s="221"/>
      <c r="E34" s="221"/>
      <c r="F34" s="221"/>
      <c r="G34" s="221"/>
    </row>
    <row r="35" spans="1:7">
      <c r="A35" s="265" t="s">
        <v>215</v>
      </c>
      <c r="B35" s="265"/>
      <c r="C35" s="265"/>
      <c r="D35" s="265"/>
      <c r="E35" s="265"/>
      <c r="F35" s="221"/>
      <c r="G35" s="221"/>
    </row>
    <row r="36" spans="1:7">
      <c r="A36" s="266" t="s">
        <v>216</v>
      </c>
      <c r="B36" s="266"/>
      <c r="C36" s="266"/>
      <c r="D36" s="266"/>
      <c r="E36" s="218"/>
      <c r="F36" s="221"/>
      <c r="G36" s="221"/>
    </row>
    <row r="37" spans="1:7">
      <c r="A37" s="266" t="s">
        <v>171</v>
      </c>
      <c r="B37" s="266"/>
      <c r="C37" s="266"/>
      <c r="D37" s="266"/>
      <c r="E37" s="218"/>
      <c r="F37" s="221"/>
      <c r="G37" s="221"/>
    </row>
    <row r="38" spans="1:7">
      <c r="A38" s="278">
        <v>242217</v>
      </c>
      <c r="B38" s="278"/>
      <c r="C38" s="278"/>
      <c r="D38" s="278"/>
      <c r="E38" s="218"/>
      <c r="F38" s="221"/>
      <c r="G38" s="221"/>
    </row>
  </sheetData>
  <mergeCells count="12">
    <mergeCell ref="G8:I8"/>
    <mergeCell ref="C9:C10"/>
    <mergeCell ref="D9:D10"/>
    <mergeCell ref="E9:E10"/>
    <mergeCell ref="F9:F10"/>
    <mergeCell ref="A36:D36"/>
    <mergeCell ref="A37:D37"/>
    <mergeCell ref="A38:D38"/>
    <mergeCell ref="A8:A10"/>
    <mergeCell ref="C8:F8"/>
    <mergeCell ref="A33:G33"/>
    <mergeCell ref="A35:E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/>
  <dimension ref="A2:I39"/>
  <sheetViews>
    <sheetView workbookViewId="0">
      <selection activeCell="B10" sqref="B10"/>
    </sheetView>
    <sheetView topLeftCell="A29" workbookViewId="1">
      <selection activeCell="A29" sqref="A29"/>
    </sheetView>
  </sheetViews>
  <sheetFormatPr defaultRowHeight="15"/>
  <cols>
    <col min="1" max="1" width="32.875" customWidth="1"/>
    <col min="2" max="2" width="9.25" customWidth="1"/>
    <col min="4" max="6" width="11.25" customWidth="1"/>
    <col min="7" max="8" width="12.875" customWidth="1"/>
    <col min="9" max="9" width="24.5" customWidth="1"/>
  </cols>
  <sheetData>
    <row r="2" spans="1:9">
      <c r="A2" s="217" t="s">
        <v>217</v>
      </c>
    </row>
    <row r="3" spans="1:9">
      <c r="A3" s="218"/>
    </row>
    <row r="4" spans="1:9">
      <c r="A4" s="219" t="s">
        <v>187</v>
      </c>
    </row>
    <row r="5" spans="1:9">
      <c r="A5" s="219" t="s">
        <v>234</v>
      </c>
    </row>
    <row r="6" spans="1:9">
      <c r="A6" s="219" t="s">
        <v>189</v>
      </c>
    </row>
    <row r="7" spans="1:9">
      <c r="A7" s="132"/>
    </row>
    <row r="8" spans="1:9" ht="26.4">
      <c r="A8" s="253" t="s">
        <v>190</v>
      </c>
      <c r="B8" s="129" t="s">
        <v>191</v>
      </c>
      <c r="C8" s="262" t="s">
        <v>192</v>
      </c>
      <c r="D8" s="263"/>
      <c r="E8" s="263"/>
      <c r="F8" s="264"/>
      <c r="G8" s="262" t="s">
        <v>175</v>
      </c>
      <c r="H8" s="263"/>
      <c r="I8" s="264"/>
    </row>
    <row r="9" spans="1:9" ht="18" customHeight="1">
      <c r="A9" s="254"/>
      <c r="B9" s="139" t="s">
        <v>152</v>
      </c>
      <c r="C9" s="256">
        <v>22767</v>
      </c>
      <c r="D9" s="256">
        <v>22737</v>
      </c>
      <c r="E9" s="256">
        <v>22402</v>
      </c>
      <c r="F9" s="253" t="s">
        <v>235</v>
      </c>
      <c r="G9" s="129" t="s">
        <v>236</v>
      </c>
      <c r="H9" s="129" t="s">
        <v>236</v>
      </c>
      <c r="I9" s="129" t="s">
        <v>237</v>
      </c>
    </row>
    <row r="10" spans="1:9" ht="18" customHeight="1">
      <c r="A10" s="255"/>
      <c r="B10" s="140"/>
      <c r="C10" s="257"/>
      <c r="D10" s="257"/>
      <c r="E10" s="257"/>
      <c r="F10" s="255"/>
      <c r="G10" s="142">
        <v>22737</v>
      </c>
      <c r="H10" s="142">
        <v>22402</v>
      </c>
      <c r="I10" s="128" t="s">
        <v>238</v>
      </c>
    </row>
    <row r="11" spans="1:9" ht="19.8" customHeight="1">
      <c r="A11" s="143" t="s">
        <v>193</v>
      </c>
      <c r="B11" s="144">
        <v>100</v>
      </c>
      <c r="C11" s="126">
        <v>102.9</v>
      </c>
      <c r="D11" s="126">
        <v>102.4</v>
      </c>
      <c r="E11" s="126">
        <v>102</v>
      </c>
      <c r="F11" s="126">
        <v>102</v>
      </c>
      <c r="G11" s="126">
        <v>0.5</v>
      </c>
      <c r="H11" s="126">
        <v>0.9</v>
      </c>
      <c r="I11" s="126">
        <v>0.4</v>
      </c>
    </row>
    <row r="12" spans="1:9" ht="19.8" customHeight="1">
      <c r="A12" s="143" t="s">
        <v>194</v>
      </c>
      <c r="B12" s="144">
        <v>45.42</v>
      </c>
      <c r="C12" s="126">
        <v>102.4</v>
      </c>
      <c r="D12" s="126">
        <v>101.4</v>
      </c>
      <c r="E12" s="126">
        <v>100.5</v>
      </c>
      <c r="F12" s="126">
        <v>101.4</v>
      </c>
      <c r="G12" s="126">
        <v>1</v>
      </c>
      <c r="H12" s="126">
        <v>1.9</v>
      </c>
      <c r="I12" s="126">
        <v>0.9</v>
      </c>
    </row>
    <row r="13" spans="1:9" ht="19.8" customHeight="1">
      <c r="A13" s="145" t="s">
        <v>195</v>
      </c>
      <c r="B13" s="144">
        <v>6</v>
      </c>
      <c r="C13" s="126">
        <v>97.6</v>
      </c>
      <c r="D13" s="126">
        <v>97.2</v>
      </c>
      <c r="E13" s="126">
        <v>96.5</v>
      </c>
      <c r="F13" s="126">
        <v>97.5</v>
      </c>
      <c r="G13" s="126">
        <v>0.4</v>
      </c>
      <c r="H13" s="126">
        <v>1.1000000000000001</v>
      </c>
      <c r="I13" s="126">
        <v>2.4</v>
      </c>
    </row>
    <row r="14" spans="1:9" ht="19.8" customHeight="1">
      <c r="A14" s="145" t="s">
        <v>196</v>
      </c>
      <c r="B14" s="144">
        <v>10.26</v>
      </c>
      <c r="C14" s="126">
        <v>101.1</v>
      </c>
      <c r="D14" s="126">
        <v>101.2</v>
      </c>
      <c r="E14" s="126">
        <v>100.9</v>
      </c>
      <c r="F14" s="126">
        <v>101.1</v>
      </c>
      <c r="G14" s="126">
        <v>-0.1</v>
      </c>
      <c r="H14" s="126">
        <v>0.2</v>
      </c>
      <c r="I14" s="126">
        <v>0.4</v>
      </c>
    </row>
    <row r="15" spans="1:9" ht="19.8" customHeight="1">
      <c r="A15" s="145" t="s">
        <v>197</v>
      </c>
      <c r="B15" s="144">
        <v>3.18</v>
      </c>
      <c r="C15" s="126">
        <v>100.2</v>
      </c>
      <c r="D15" s="126">
        <v>100.2</v>
      </c>
      <c r="E15" s="126">
        <v>105.5</v>
      </c>
      <c r="F15" s="126">
        <v>102.3</v>
      </c>
      <c r="G15" s="126">
        <v>0</v>
      </c>
      <c r="H15" s="126">
        <v>-5</v>
      </c>
      <c r="I15" s="126">
        <v>-2.6</v>
      </c>
    </row>
    <row r="16" spans="1:9" ht="19.8" customHeight="1">
      <c r="A16" s="145" t="s">
        <v>198</v>
      </c>
      <c r="B16" s="144">
        <v>5.62</v>
      </c>
      <c r="C16" s="126">
        <v>108.7</v>
      </c>
      <c r="D16" s="126">
        <v>100.9</v>
      </c>
      <c r="E16" s="126">
        <v>95.9</v>
      </c>
      <c r="F16" s="126">
        <v>99.1</v>
      </c>
      <c r="G16" s="126">
        <v>7.7</v>
      </c>
      <c r="H16" s="126">
        <v>13.3</v>
      </c>
      <c r="I16" s="126">
        <v>1.3</v>
      </c>
    </row>
    <row r="17" spans="1:9" ht="19.8" customHeight="1">
      <c r="A17" s="145" t="s">
        <v>199</v>
      </c>
      <c r="B17" s="144">
        <v>2.42</v>
      </c>
      <c r="C17" s="126">
        <v>105.1</v>
      </c>
      <c r="D17" s="126">
        <v>105.1</v>
      </c>
      <c r="E17" s="126">
        <v>98.6</v>
      </c>
      <c r="F17" s="126">
        <v>105.1</v>
      </c>
      <c r="G17" s="126">
        <v>0</v>
      </c>
      <c r="H17" s="126">
        <v>6.6</v>
      </c>
      <c r="I17" s="126">
        <v>6.2</v>
      </c>
    </row>
    <row r="18" spans="1:9" ht="19.8" customHeight="1">
      <c r="A18" s="145" t="s">
        <v>200</v>
      </c>
      <c r="B18" s="144">
        <v>1.86</v>
      </c>
      <c r="C18" s="126">
        <v>105</v>
      </c>
      <c r="D18" s="126">
        <v>105</v>
      </c>
      <c r="E18" s="126">
        <v>104.4</v>
      </c>
      <c r="F18" s="126">
        <v>105</v>
      </c>
      <c r="G18" s="126">
        <v>0</v>
      </c>
      <c r="H18" s="126">
        <v>0.6</v>
      </c>
      <c r="I18" s="126">
        <v>1</v>
      </c>
    </row>
    <row r="19" spans="1:9" ht="19.8" customHeight="1">
      <c r="A19" s="145" t="s">
        <v>201</v>
      </c>
      <c r="B19" s="144">
        <v>11.4</v>
      </c>
      <c r="C19" s="126">
        <v>103.1</v>
      </c>
      <c r="D19" s="126">
        <v>103.1</v>
      </c>
      <c r="E19" s="126">
        <v>102.5</v>
      </c>
      <c r="F19" s="126">
        <v>103.1</v>
      </c>
      <c r="G19" s="126">
        <v>0</v>
      </c>
      <c r="H19" s="126">
        <v>0.6</v>
      </c>
      <c r="I19" s="126">
        <v>0.4</v>
      </c>
    </row>
    <row r="20" spans="1:9" ht="19.8" customHeight="1">
      <c r="A20" s="145" t="s">
        <v>202</v>
      </c>
      <c r="B20" s="144">
        <v>4.67</v>
      </c>
      <c r="C20" s="126">
        <v>101.2</v>
      </c>
      <c r="D20" s="126">
        <v>101.3</v>
      </c>
      <c r="E20" s="126">
        <v>101.3</v>
      </c>
      <c r="F20" s="126">
        <v>101.3</v>
      </c>
      <c r="G20" s="126">
        <v>-0.1</v>
      </c>
      <c r="H20" s="126">
        <v>-0.1</v>
      </c>
      <c r="I20" s="126">
        <v>0</v>
      </c>
    </row>
    <row r="21" spans="1:9" ht="19.8" customHeight="1">
      <c r="A21" s="143" t="s">
        <v>203</v>
      </c>
      <c r="B21" s="144">
        <v>54.58</v>
      </c>
      <c r="C21" s="126">
        <v>103.3</v>
      </c>
      <c r="D21" s="126">
        <v>103.3</v>
      </c>
      <c r="E21" s="126">
        <v>103.4</v>
      </c>
      <c r="F21" s="126">
        <v>102.6</v>
      </c>
      <c r="G21" s="126">
        <v>0</v>
      </c>
      <c r="H21" s="126">
        <v>-0.1</v>
      </c>
      <c r="I21" s="126">
        <v>0.1</v>
      </c>
    </row>
    <row r="22" spans="1:9" ht="19.8" customHeight="1">
      <c r="A22" s="145" t="s">
        <v>204</v>
      </c>
      <c r="B22" s="144">
        <v>3.38</v>
      </c>
      <c r="C22" s="126">
        <v>102.2</v>
      </c>
      <c r="D22" s="126">
        <v>102.3</v>
      </c>
      <c r="E22" s="126">
        <v>102.2</v>
      </c>
      <c r="F22" s="126">
        <v>102.3</v>
      </c>
      <c r="G22" s="126">
        <v>-0.1</v>
      </c>
      <c r="H22" s="126">
        <v>0</v>
      </c>
      <c r="I22" s="126">
        <v>0.1</v>
      </c>
    </row>
    <row r="23" spans="1:9" ht="19.8" customHeight="1">
      <c r="A23" s="145" t="s">
        <v>205</v>
      </c>
      <c r="B23" s="144">
        <v>17.68</v>
      </c>
      <c r="C23" s="126">
        <v>101</v>
      </c>
      <c r="D23" s="126">
        <v>101</v>
      </c>
      <c r="E23" s="126">
        <v>100.6</v>
      </c>
      <c r="F23" s="126">
        <v>100.9</v>
      </c>
      <c r="G23" s="126">
        <v>0</v>
      </c>
      <c r="H23" s="126">
        <v>0.4</v>
      </c>
      <c r="I23" s="126">
        <v>0.7</v>
      </c>
    </row>
    <row r="24" spans="1:9" ht="19.8" customHeight="1">
      <c r="A24" s="145" t="s">
        <v>206</v>
      </c>
      <c r="B24" s="144">
        <v>4.96</v>
      </c>
      <c r="C24" s="126">
        <v>102.3</v>
      </c>
      <c r="D24" s="126">
        <v>102.4</v>
      </c>
      <c r="E24" s="126">
        <v>100.4</v>
      </c>
      <c r="F24" s="126">
        <v>101.9</v>
      </c>
      <c r="G24" s="126">
        <v>-0.1</v>
      </c>
      <c r="H24" s="126">
        <v>1.9</v>
      </c>
      <c r="I24" s="126">
        <v>1.4</v>
      </c>
    </row>
    <row r="25" spans="1:9" ht="19.8" customHeight="1">
      <c r="A25" s="145" t="s">
        <v>207</v>
      </c>
      <c r="B25" s="144">
        <v>24.02</v>
      </c>
      <c r="C25" s="126">
        <v>103.7</v>
      </c>
      <c r="D25" s="126">
        <v>103.7</v>
      </c>
      <c r="E25" s="126">
        <v>104.5</v>
      </c>
      <c r="F25" s="126">
        <v>102.2</v>
      </c>
      <c r="G25" s="126">
        <v>0</v>
      </c>
      <c r="H25" s="126">
        <v>-0.8</v>
      </c>
      <c r="I25" s="126">
        <v>-0.6</v>
      </c>
    </row>
    <row r="26" spans="1:9" ht="19.8" customHeight="1">
      <c r="A26" s="145" t="s">
        <v>208</v>
      </c>
      <c r="B26" s="144">
        <v>3.39</v>
      </c>
      <c r="C26" s="126">
        <v>101.6</v>
      </c>
      <c r="D26" s="126">
        <v>101.5</v>
      </c>
      <c r="E26" s="126">
        <v>101.7</v>
      </c>
      <c r="F26" s="126">
        <v>101.5</v>
      </c>
      <c r="G26" s="126">
        <v>0.1</v>
      </c>
      <c r="H26" s="126">
        <v>-0.1</v>
      </c>
      <c r="I26" s="126">
        <v>-0.2</v>
      </c>
    </row>
    <row r="27" spans="1:9" ht="19.8" customHeight="1">
      <c r="A27" s="145" t="s">
        <v>209</v>
      </c>
      <c r="B27" s="144">
        <v>1.1499999999999999</v>
      </c>
      <c r="C27" s="126">
        <v>130.9</v>
      </c>
      <c r="D27" s="126">
        <v>130.9</v>
      </c>
      <c r="E27" s="126">
        <v>130.9</v>
      </c>
      <c r="F27" s="126">
        <v>130.9</v>
      </c>
      <c r="G27" s="126">
        <v>0</v>
      </c>
      <c r="H27" s="126">
        <v>0</v>
      </c>
      <c r="I27" s="126">
        <v>0</v>
      </c>
    </row>
    <row r="28" spans="1:9" ht="19.8" customHeight="1">
      <c r="A28" s="143" t="s">
        <v>210</v>
      </c>
      <c r="B28" s="144">
        <v>61.64</v>
      </c>
      <c r="C28" s="126">
        <v>102.7</v>
      </c>
      <c r="D28" s="126">
        <v>102.7</v>
      </c>
      <c r="E28" s="126">
        <v>102.1</v>
      </c>
      <c r="F28" s="126">
        <v>102.6</v>
      </c>
      <c r="G28" s="126">
        <v>0</v>
      </c>
      <c r="H28" s="126">
        <v>0.6</v>
      </c>
      <c r="I28" s="126">
        <v>0.5</v>
      </c>
    </row>
    <row r="29" spans="1:9" ht="19.8" customHeight="1">
      <c r="A29" s="145" t="s">
        <v>211</v>
      </c>
      <c r="B29" s="144">
        <v>38.36</v>
      </c>
      <c r="C29" s="126">
        <v>103.2</v>
      </c>
      <c r="D29" s="126">
        <v>102</v>
      </c>
      <c r="E29" s="126">
        <v>102</v>
      </c>
      <c r="F29" s="126">
        <v>101</v>
      </c>
      <c r="G29" s="126">
        <v>1.2</v>
      </c>
      <c r="H29" s="126">
        <v>1.2</v>
      </c>
      <c r="I29" s="126">
        <v>0.2</v>
      </c>
    </row>
    <row r="30" spans="1:9" ht="19.8" customHeight="1">
      <c r="A30" s="145" t="s">
        <v>212</v>
      </c>
      <c r="B30" s="144">
        <v>25.06</v>
      </c>
      <c r="C30" s="126">
        <v>101.8</v>
      </c>
      <c r="D30" s="126">
        <v>100</v>
      </c>
      <c r="E30" s="126">
        <v>99.4</v>
      </c>
      <c r="F30" s="126">
        <v>100</v>
      </c>
      <c r="G30" s="126">
        <v>1.8</v>
      </c>
      <c r="H30" s="126">
        <v>2.4</v>
      </c>
      <c r="I30" s="126">
        <v>0.7</v>
      </c>
    </row>
    <row r="31" spans="1:9" ht="19.8" customHeight="1">
      <c r="A31" s="145" t="s">
        <v>213</v>
      </c>
      <c r="B31" s="144">
        <v>13.29</v>
      </c>
      <c r="C31" s="126">
        <v>105.2</v>
      </c>
      <c r="D31" s="126">
        <v>105.1</v>
      </c>
      <c r="E31" s="126">
        <v>106.2</v>
      </c>
      <c r="F31" s="126">
        <v>102.4</v>
      </c>
      <c r="G31" s="126">
        <v>0.1</v>
      </c>
      <c r="H31" s="126">
        <v>-0.9</v>
      </c>
      <c r="I31" s="126">
        <v>-0.7</v>
      </c>
    </row>
    <row r="34" spans="1:7">
      <c r="A34" s="265" t="s">
        <v>214</v>
      </c>
      <c r="B34" s="265"/>
      <c r="C34" s="265"/>
      <c r="D34" s="265"/>
      <c r="E34" s="265"/>
      <c r="F34" s="265"/>
      <c r="G34" s="265"/>
    </row>
    <row r="35" spans="1:7">
      <c r="A35" s="220" t="s">
        <v>309</v>
      </c>
      <c r="B35" s="221"/>
      <c r="C35" s="221"/>
      <c r="D35" s="221"/>
      <c r="E35" s="221"/>
      <c r="F35" s="221"/>
      <c r="G35" s="221"/>
    </row>
    <row r="36" spans="1:7">
      <c r="A36" s="265" t="s">
        <v>215</v>
      </c>
      <c r="B36" s="265"/>
      <c r="C36" s="265"/>
      <c r="D36" s="265"/>
      <c r="E36" s="265"/>
      <c r="F36" s="221"/>
      <c r="G36" s="221"/>
    </row>
    <row r="37" spans="1:7">
      <c r="A37" s="266" t="s">
        <v>216</v>
      </c>
      <c r="B37" s="266"/>
      <c r="C37" s="266"/>
      <c r="D37" s="266"/>
      <c r="E37" s="218"/>
      <c r="F37" s="221"/>
      <c r="G37" s="221"/>
    </row>
    <row r="38" spans="1:7">
      <c r="A38" s="266" t="s">
        <v>171</v>
      </c>
      <c r="B38" s="266"/>
      <c r="C38" s="266"/>
      <c r="D38" s="266"/>
      <c r="E38" s="218"/>
      <c r="F38" s="221"/>
      <c r="G38" s="221"/>
    </row>
    <row r="39" spans="1:7">
      <c r="A39" s="278">
        <v>242217</v>
      </c>
      <c r="B39" s="278"/>
      <c r="C39" s="278"/>
      <c r="D39" s="278"/>
      <c r="E39" s="218"/>
      <c r="F39" s="221"/>
      <c r="G39" s="221"/>
    </row>
  </sheetData>
  <mergeCells count="12">
    <mergeCell ref="G8:I8"/>
    <mergeCell ref="C9:C10"/>
    <mergeCell ref="D9:D10"/>
    <mergeCell ref="E9:E10"/>
    <mergeCell ref="F9:F10"/>
    <mergeCell ref="A36:E36"/>
    <mergeCell ref="A37:D37"/>
    <mergeCell ref="A38:D38"/>
    <mergeCell ref="A39:D39"/>
    <mergeCell ref="A8:A10"/>
    <mergeCell ref="C8:F8"/>
    <mergeCell ref="A34:G3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workbookViewId="0">
      <selection activeCell="A10" sqref="A10"/>
    </sheetView>
    <sheetView topLeftCell="A22" workbookViewId="1">
      <selection activeCell="A33" sqref="A33"/>
    </sheetView>
  </sheetViews>
  <sheetFormatPr defaultRowHeight="15"/>
  <cols>
    <col min="1" max="1" width="39.25" customWidth="1"/>
    <col min="2" max="2" width="16.875" customWidth="1"/>
    <col min="3" max="3" width="36.875" customWidth="1"/>
    <col min="9" max="9" width="28" customWidth="1"/>
  </cols>
  <sheetData>
    <row r="1" spans="1:9">
      <c r="A1" s="217" t="s">
        <v>217</v>
      </c>
    </row>
    <row r="2" spans="1:9">
      <c r="A2" s="218"/>
    </row>
    <row r="3" spans="1:9">
      <c r="A3" s="219" t="s">
        <v>187</v>
      </c>
    </row>
    <row r="4" spans="1:9">
      <c r="A4" s="219" t="s">
        <v>239</v>
      </c>
    </row>
    <row r="5" spans="1:9">
      <c r="A5" s="219" t="s">
        <v>189</v>
      </c>
    </row>
    <row r="6" spans="1:9">
      <c r="A6" s="132"/>
    </row>
    <row r="7" spans="1:9">
      <c r="A7" s="253" t="s">
        <v>190</v>
      </c>
      <c r="B7" s="129" t="s">
        <v>191</v>
      </c>
      <c r="C7" s="262" t="s">
        <v>192</v>
      </c>
      <c r="D7" s="263"/>
      <c r="E7" s="263"/>
      <c r="F7" s="264"/>
      <c r="G7" s="262" t="s">
        <v>175</v>
      </c>
      <c r="H7" s="263"/>
      <c r="I7" s="264"/>
    </row>
    <row r="8" spans="1:9" ht="19.2" customHeight="1">
      <c r="A8" s="254"/>
      <c r="B8" s="139" t="s">
        <v>152</v>
      </c>
      <c r="C8" s="256">
        <v>22798</v>
      </c>
      <c r="D8" s="256">
        <v>22767</v>
      </c>
      <c r="E8" s="256">
        <v>22433</v>
      </c>
      <c r="F8" s="253" t="s">
        <v>240</v>
      </c>
      <c r="G8" s="129" t="s">
        <v>241</v>
      </c>
      <c r="H8" s="129" t="s">
        <v>241</v>
      </c>
      <c r="I8" s="129" t="s">
        <v>242</v>
      </c>
    </row>
    <row r="9" spans="1:9" ht="19.2" customHeight="1">
      <c r="A9" s="255"/>
      <c r="B9" s="140"/>
      <c r="C9" s="257"/>
      <c r="D9" s="257"/>
      <c r="E9" s="257"/>
      <c r="F9" s="255"/>
      <c r="G9" s="142">
        <v>22767</v>
      </c>
      <c r="H9" s="142">
        <v>22433</v>
      </c>
      <c r="I9" s="128" t="s">
        <v>243</v>
      </c>
    </row>
    <row r="10" spans="1:9" ht="19.2" customHeight="1">
      <c r="A10" s="143" t="s">
        <v>193</v>
      </c>
      <c r="B10" s="144">
        <v>100</v>
      </c>
      <c r="C10" s="126">
        <v>102.2</v>
      </c>
      <c r="D10" s="126">
        <v>102.9</v>
      </c>
      <c r="E10" s="126">
        <v>102.3</v>
      </c>
      <c r="F10" s="126">
        <v>102</v>
      </c>
      <c r="G10" s="126">
        <v>-0.7</v>
      </c>
      <c r="H10" s="126">
        <v>-0.1</v>
      </c>
      <c r="I10" s="126">
        <v>0.3</v>
      </c>
    </row>
    <row r="11" spans="1:9" ht="19.2" customHeight="1">
      <c r="A11" s="143" t="s">
        <v>194</v>
      </c>
      <c r="B11" s="144">
        <v>45.42</v>
      </c>
      <c r="C11" s="126">
        <v>102.3</v>
      </c>
      <c r="D11" s="126">
        <v>102.4</v>
      </c>
      <c r="E11" s="126">
        <v>101.2</v>
      </c>
      <c r="F11" s="126">
        <v>101.5</v>
      </c>
      <c r="G11" s="126">
        <v>-0.1</v>
      </c>
      <c r="H11" s="126">
        <v>1.1000000000000001</v>
      </c>
      <c r="I11" s="126">
        <v>0.9</v>
      </c>
    </row>
    <row r="12" spans="1:9" ht="19.2" customHeight="1">
      <c r="A12" s="145" t="s">
        <v>195</v>
      </c>
      <c r="B12" s="144">
        <v>6</v>
      </c>
      <c r="C12" s="126">
        <v>97</v>
      </c>
      <c r="D12" s="126">
        <v>97.6</v>
      </c>
      <c r="E12" s="126">
        <v>97.7</v>
      </c>
      <c r="F12" s="126">
        <v>97.5</v>
      </c>
      <c r="G12" s="126">
        <v>-0.6</v>
      </c>
      <c r="H12" s="126">
        <v>-0.7</v>
      </c>
      <c r="I12" s="126">
        <v>2</v>
      </c>
    </row>
    <row r="13" spans="1:9" ht="19.2" customHeight="1">
      <c r="A13" s="145" t="s">
        <v>196</v>
      </c>
      <c r="B13" s="144">
        <v>10.26</v>
      </c>
      <c r="C13" s="126">
        <v>101.9</v>
      </c>
      <c r="D13" s="126">
        <v>101.1</v>
      </c>
      <c r="E13" s="126">
        <v>100.9</v>
      </c>
      <c r="F13" s="126">
        <v>101.3</v>
      </c>
      <c r="G13" s="126">
        <v>0.8</v>
      </c>
      <c r="H13" s="126">
        <v>1</v>
      </c>
      <c r="I13" s="126">
        <v>0.5</v>
      </c>
    </row>
    <row r="14" spans="1:9" ht="19.2" customHeight="1">
      <c r="A14" s="145" t="s">
        <v>197</v>
      </c>
      <c r="B14" s="144">
        <v>3.18</v>
      </c>
      <c r="C14" s="126">
        <v>100.3</v>
      </c>
      <c r="D14" s="126">
        <v>100.2</v>
      </c>
      <c r="E14" s="126">
        <v>105.8</v>
      </c>
      <c r="F14" s="126">
        <v>102</v>
      </c>
      <c r="G14" s="126">
        <v>0.1</v>
      </c>
      <c r="H14" s="126">
        <v>-5.2</v>
      </c>
      <c r="I14" s="126">
        <v>-2.9</v>
      </c>
    </row>
    <row r="15" spans="1:9" ht="19.2" customHeight="1">
      <c r="A15" s="145" t="s">
        <v>198</v>
      </c>
      <c r="B15" s="144">
        <v>5.62</v>
      </c>
      <c r="C15" s="126">
        <v>106.9</v>
      </c>
      <c r="D15" s="126">
        <v>108.7</v>
      </c>
      <c r="E15" s="126">
        <v>100.2</v>
      </c>
      <c r="F15" s="126">
        <v>100.4</v>
      </c>
      <c r="G15" s="126">
        <v>-1.7</v>
      </c>
      <c r="H15" s="126">
        <v>6.7</v>
      </c>
      <c r="I15" s="126">
        <v>2.2000000000000002</v>
      </c>
    </row>
    <row r="16" spans="1:9" ht="19.2" customHeight="1">
      <c r="A16" s="145" t="s">
        <v>199</v>
      </c>
      <c r="B16" s="144">
        <v>2.42</v>
      </c>
      <c r="C16" s="126">
        <v>105</v>
      </c>
      <c r="D16" s="126">
        <v>105.1</v>
      </c>
      <c r="E16" s="126">
        <v>98.2</v>
      </c>
      <c r="F16" s="126">
        <v>105.1</v>
      </c>
      <c r="G16" s="126">
        <v>-0.1</v>
      </c>
      <c r="H16" s="126">
        <v>6.9</v>
      </c>
      <c r="I16" s="126">
        <v>6.3</v>
      </c>
    </row>
    <row r="17" spans="1:9" ht="19.2" customHeight="1">
      <c r="A17" s="145" t="s">
        <v>200</v>
      </c>
      <c r="B17" s="144">
        <v>1.86</v>
      </c>
      <c r="C17" s="126">
        <v>105.1</v>
      </c>
      <c r="D17" s="126">
        <v>105</v>
      </c>
      <c r="E17" s="126">
        <v>104.3</v>
      </c>
      <c r="F17" s="126">
        <v>105</v>
      </c>
      <c r="G17" s="126">
        <v>0.1</v>
      </c>
      <c r="H17" s="126">
        <v>0.8</v>
      </c>
      <c r="I17" s="126">
        <v>0.9</v>
      </c>
    </row>
    <row r="18" spans="1:9" ht="19.2" customHeight="1">
      <c r="A18" s="145" t="s">
        <v>201</v>
      </c>
      <c r="B18" s="144">
        <v>11.4</v>
      </c>
      <c r="C18" s="126">
        <v>103.1</v>
      </c>
      <c r="D18" s="126">
        <v>103.1</v>
      </c>
      <c r="E18" s="126">
        <v>102.5</v>
      </c>
      <c r="F18" s="126">
        <v>103.1</v>
      </c>
      <c r="G18" s="126">
        <v>0</v>
      </c>
      <c r="H18" s="126">
        <v>0.6</v>
      </c>
      <c r="I18" s="126">
        <v>0.5</v>
      </c>
    </row>
    <row r="19" spans="1:9" ht="19.2" customHeight="1">
      <c r="A19" s="145" t="s">
        <v>202</v>
      </c>
      <c r="B19" s="144">
        <v>4.67</v>
      </c>
      <c r="C19" s="126">
        <v>101.3</v>
      </c>
      <c r="D19" s="126">
        <v>101.2</v>
      </c>
      <c r="E19" s="126">
        <v>101.3</v>
      </c>
      <c r="F19" s="126">
        <v>101.3</v>
      </c>
      <c r="G19" s="126">
        <v>0.1</v>
      </c>
      <c r="H19" s="126">
        <v>0</v>
      </c>
      <c r="I19" s="126">
        <v>0</v>
      </c>
    </row>
    <row r="20" spans="1:9" ht="19.2" customHeight="1">
      <c r="A20" s="143" t="s">
        <v>203</v>
      </c>
      <c r="B20" s="144">
        <v>54.58</v>
      </c>
      <c r="C20" s="126">
        <v>102.3</v>
      </c>
      <c r="D20" s="126">
        <v>103.3</v>
      </c>
      <c r="E20" s="126">
        <v>103.3</v>
      </c>
      <c r="F20" s="126">
        <v>102.6</v>
      </c>
      <c r="G20" s="126">
        <v>-1</v>
      </c>
      <c r="H20" s="126">
        <v>-1</v>
      </c>
      <c r="I20" s="126">
        <v>-0.1</v>
      </c>
    </row>
    <row r="21" spans="1:9" ht="19.2" customHeight="1">
      <c r="A21" s="145" t="s">
        <v>204</v>
      </c>
      <c r="B21" s="144">
        <v>3.38</v>
      </c>
      <c r="C21" s="126">
        <v>102.2</v>
      </c>
      <c r="D21" s="126">
        <v>102.2</v>
      </c>
      <c r="E21" s="126">
        <v>102.3</v>
      </c>
      <c r="F21" s="126">
        <v>102.3</v>
      </c>
      <c r="G21" s="126">
        <v>0</v>
      </c>
      <c r="H21" s="126">
        <v>-0.1</v>
      </c>
      <c r="I21" s="126">
        <v>0.1</v>
      </c>
    </row>
    <row r="22" spans="1:9" ht="19.2" customHeight="1">
      <c r="A22" s="145" t="s">
        <v>205</v>
      </c>
      <c r="B22" s="144">
        <v>17.68</v>
      </c>
      <c r="C22" s="126">
        <v>101</v>
      </c>
      <c r="D22" s="126">
        <v>101</v>
      </c>
      <c r="E22" s="126">
        <v>100.6</v>
      </c>
      <c r="F22" s="126">
        <v>101</v>
      </c>
      <c r="G22" s="126">
        <v>0</v>
      </c>
      <c r="H22" s="126">
        <v>0.4</v>
      </c>
      <c r="I22" s="126">
        <v>0.7</v>
      </c>
    </row>
    <row r="23" spans="1:9" ht="19.2" customHeight="1">
      <c r="A23" s="145" t="s">
        <v>206</v>
      </c>
      <c r="B23" s="144">
        <v>4.96</v>
      </c>
      <c r="C23" s="126">
        <v>102.7</v>
      </c>
      <c r="D23" s="126">
        <v>102.3</v>
      </c>
      <c r="E23" s="126">
        <v>100.5</v>
      </c>
      <c r="F23" s="126">
        <v>102</v>
      </c>
      <c r="G23" s="126">
        <v>0.4</v>
      </c>
      <c r="H23" s="126">
        <v>2.2000000000000002</v>
      </c>
      <c r="I23" s="126">
        <v>1.5</v>
      </c>
    </row>
    <row r="24" spans="1:9" ht="19.2" customHeight="1">
      <c r="A24" s="145" t="s">
        <v>207</v>
      </c>
      <c r="B24" s="144">
        <v>24.02</v>
      </c>
      <c r="C24" s="126">
        <v>101.2</v>
      </c>
      <c r="D24" s="126">
        <v>103.7</v>
      </c>
      <c r="E24" s="126">
        <v>104.2</v>
      </c>
      <c r="F24" s="126">
        <v>102</v>
      </c>
      <c r="G24" s="126">
        <v>-2.4</v>
      </c>
      <c r="H24" s="126">
        <v>-2.9</v>
      </c>
      <c r="I24" s="126">
        <v>-1.1000000000000001</v>
      </c>
    </row>
    <row r="25" spans="1:9" ht="19.2" customHeight="1">
      <c r="A25" s="145" t="s">
        <v>208</v>
      </c>
      <c r="B25" s="144">
        <v>3.39</v>
      </c>
      <c r="C25" s="126">
        <v>101.6</v>
      </c>
      <c r="D25" s="126">
        <v>101.6</v>
      </c>
      <c r="E25" s="126">
        <v>101.7</v>
      </c>
      <c r="F25" s="126">
        <v>101.5</v>
      </c>
      <c r="G25" s="126">
        <v>0</v>
      </c>
      <c r="H25" s="126">
        <v>-0.1</v>
      </c>
      <c r="I25" s="126">
        <v>-0.2</v>
      </c>
    </row>
    <row r="26" spans="1:9" ht="19.2" customHeight="1">
      <c r="A26" s="145" t="s">
        <v>209</v>
      </c>
      <c r="B26" s="144">
        <v>1.1499999999999999</v>
      </c>
      <c r="C26" s="126">
        <v>130.9</v>
      </c>
      <c r="D26" s="126">
        <v>130.9</v>
      </c>
      <c r="E26" s="126">
        <v>130.9</v>
      </c>
      <c r="F26" s="126">
        <v>130.9</v>
      </c>
      <c r="G26" s="126">
        <v>0</v>
      </c>
      <c r="H26" s="126">
        <v>0</v>
      </c>
      <c r="I26" s="126">
        <v>0</v>
      </c>
    </row>
    <row r="27" spans="1:9" ht="19.2" customHeight="1">
      <c r="A27" s="143" t="s">
        <v>210</v>
      </c>
      <c r="B27" s="144">
        <v>61.64</v>
      </c>
      <c r="C27" s="126">
        <v>102.8</v>
      </c>
      <c r="D27" s="126">
        <v>102.7</v>
      </c>
      <c r="E27" s="126">
        <v>102.1</v>
      </c>
      <c r="F27" s="126">
        <v>102.7</v>
      </c>
      <c r="G27" s="126">
        <v>0.1</v>
      </c>
      <c r="H27" s="126">
        <v>0.7</v>
      </c>
      <c r="I27" s="126">
        <v>0.6</v>
      </c>
    </row>
    <row r="28" spans="1:9" ht="19.2" customHeight="1">
      <c r="A28" s="145" t="s">
        <v>211</v>
      </c>
      <c r="B28" s="144">
        <v>38.36</v>
      </c>
      <c r="C28" s="126">
        <v>101.5</v>
      </c>
      <c r="D28" s="126">
        <v>103.2</v>
      </c>
      <c r="E28" s="126">
        <v>102.6</v>
      </c>
      <c r="F28" s="126">
        <v>101.1</v>
      </c>
      <c r="G28" s="126">
        <v>-1.6</v>
      </c>
      <c r="H28" s="126">
        <v>-1.1000000000000001</v>
      </c>
      <c r="I28" s="126">
        <v>0</v>
      </c>
    </row>
    <row r="29" spans="1:9" ht="19.2" customHeight="1">
      <c r="A29" s="145" t="s">
        <v>212</v>
      </c>
      <c r="B29" s="144">
        <v>25.06</v>
      </c>
      <c r="C29" s="126">
        <v>101.6</v>
      </c>
      <c r="D29" s="126">
        <v>101.8</v>
      </c>
      <c r="E29" s="126">
        <v>100.6</v>
      </c>
      <c r="F29" s="126">
        <v>100.2</v>
      </c>
      <c r="G29" s="126">
        <v>-0.2</v>
      </c>
      <c r="H29" s="126">
        <v>1</v>
      </c>
      <c r="I29" s="126">
        <v>0.7</v>
      </c>
    </row>
    <row r="30" spans="1:9" ht="19.2" customHeight="1">
      <c r="A30" s="145" t="s">
        <v>213</v>
      </c>
      <c r="B30" s="144">
        <v>13.29</v>
      </c>
      <c r="C30" s="126">
        <v>100.6</v>
      </c>
      <c r="D30" s="126">
        <v>105.2</v>
      </c>
      <c r="E30" s="126">
        <v>105.8</v>
      </c>
      <c r="F30" s="126">
        <v>102.1</v>
      </c>
      <c r="G30" s="126">
        <v>-4.4000000000000004</v>
      </c>
      <c r="H30" s="126">
        <v>-4.9000000000000004</v>
      </c>
      <c r="I30" s="126">
        <v>-1.4</v>
      </c>
    </row>
    <row r="32" spans="1:9">
      <c r="A32" s="265" t="s">
        <v>214</v>
      </c>
      <c r="B32" s="265"/>
      <c r="C32" s="265"/>
      <c r="D32" s="265"/>
      <c r="E32" s="265"/>
      <c r="F32" s="265"/>
      <c r="G32" s="265"/>
    </row>
    <row r="33" spans="1:7">
      <c r="A33" s="220" t="s">
        <v>309</v>
      </c>
      <c r="B33" s="221"/>
      <c r="C33" s="221"/>
      <c r="D33" s="221"/>
      <c r="E33" s="221"/>
      <c r="F33" s="221"/>
      <c r="G33" s="221"/>
    </row>
    <row r="34" spans="1:7">
      <c r="A34" s="265" t="s">
        <v>215</v>
      </c>
      <c r="B34" s="265"/>
      <c r="C34" s="265"/>
      <c r="D34" s="265"/>
      <c r="E34" s="265"/>
      <c r="F34" s="221"/>
      <c r="G34" s="221"/>
    </row>
    <row r="35" spans="1:7">
      <c r="A35" s="266" t="s">
        <v>216</v>
      </c>
      <c r="B35" s="266"/>
      <c r="C35" s="266"/>
      <c r="D35" s="266"/>
      <c r="E35" s="218"/>
      <c r="F35" s="221"/>
      <c r="G35" s="221"/>
    </row>
    <row r="36" spans="1:7">
      <c r="A36" s="266" t="s">
        <v>171</v>
      </c>
      <c r="B36" s="266"/>
      <c r="C36" s="266"/>
      <c r="D36" s="266"/>
      <c r="E36" s="218"/>
      <c r="F36" s="221"/>
      <c r="G36" s="221"/>
    </row>
    <row r="37" spans="1:7">
      <c r="A37" s="278">
        <v>242217</v>
      </c>
      <c r="B37" s="278"/>
      <c r="C37" s="278"/>
      <c r="D37" s="278"/>
      <c r="E37" s="218"/>
      <c r="F37" s="221"/>
      <c r="G37" s="221"/>
    </row>
  </sheetData>
  <mergeCells count="12">
    <mergeCell ref="G7:I7"/>
    <mergeCell ref="C8:C9"/>
    <mergeCell ref="D8:D9"/>
    <mergeCell ref="E8:E9"/>
    <mergeCell ref="F8:F9"/>
    <mergeCell ref="A35:D35"/>
    <mergeCell ref="A36:D36"/>
    <mergeCell ref="A37:D37"/>
    <mergeCell ref="A7:A9"/>
    <mergeCell ref="C7:F7"/>
    <mergeCell ref="A32:G32"/>
    <mergeCell ref="A34:E3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4"/>
  <dimension ref="A1:I38"/>
  <sheetViews>
    <sheetView workbookViewId="0">
      <selection sqref="A1:C1048576"/>
    </sheetView>
    <sheetView topLeftCell="A29" workbookViewId="1">
      <selection activeCell="A29" sqref="A29"/>
    </sheetView>
  </sheetViews>
  <sheetFormatPr defaultRowHeight="15"/>
  <cols>
    <col min="1" max="1" width="31.5" customWidth="1"/>
    <col min="9" max="9" width="26.25" customWidth="1"/>
  </cols>
  <sheetData>
    <row r="1" spans="1:9">
      <c r="A1" s="218"/>
    </row>
    <row r="2" spans="1:9">
      <c r="A2" s="217" t="s">
        <v>217</v>
      </c>
    </row>
    <row r="3" spans="1:9">
      <c r="A3" s="218"/>
    </row>
    <row r="4" spans="1:9">
      <c r="A4" s="219" t="s">
        <v>187</v>
      </c>
    </row>
    <row r="5" spans="1:9">
      <c r="A5" s="219" t="s">
        <v>244</v>
      </c>
    </row>
    <row r="6" spans="1:9">
      <c r="A6" s="219" t="s">
        <v>189</v>
      </c>
    </row>
    <row r="7" spans="1:9">
      <c r="A7" s="132"/>
    </row>
    <row r="8" spans="1:9" ht="26.4">
      <c r="A8" s="253" t="s">
        <v>190</v>
      </c>
      <c r="B8" s="129" t="s">
        <v>191</v>
      </c>
      <c r="C8" s="262" t="s">
        <v>192</v>
      </c>
      <c r="D8" s="263"/>
      <c r="E8" s="263"/>
      <c r="F8" s="264"/>
      <c r="G8" s="262" t="s">
        <v>175</v>
      </c>
      <c r="H8" s="263"/>
      <c r="I8" s="264"/>
    </row>
    <row r="9" spans="1:9" ht="20.399999999999999" customHeight="1">
      <c r="A9" s="254"/>
      <c r="B9" s="139" t="s">
        <v>152</v>
      </c>
      <c r="C9" s="256">
        <v>22828</v>
      </c>
      <c r="D9" s="256">
        <v>22798</v>
      </c>
      <c r="E9" s="256">
        <v>22463</v>
      </c>
      <c r="F9" s="253" t="s">
        <v>245</v>
      </c>
      <c r="G9" s="129" t="s">
        <v>246</v>
      </c>
      <c r="H9" s="129" t="s">
        <v>246</v>
      </c>
      <c r="I9" s="129" t="s">
        <v>247</v>
      </c>
    </row>
    <row r="10" spans="1:9" ht="20.399999999999999" customHeight="1">
      <c r="A10" s="255"/>
      <c r="B10" s="140"/>
      <c r="C10" s="257"/>
      <c r="D10" s="257"/>
      <c r="E10" s="257"/>
      <c r="F10" s="255"/>
      <c r="G10" s="142">
        <v>22798</v>
      </c>
      <c r="H10" s="142">
        <v>22463</v>
      </c>
      <c r="I10" s="128" t="s">
        <v>248</v>
      </c>
    </row>
    <row r="11" spans="1:9" ht="17.399999999999999" customHeight="1">
      <c r="A11" s="143" t="s">
        <v>193</v>
      </c>
      <c r="B11" s="144">
        <v>100</v>
      </c>
      <c r="C11" s="126">
        <v>102.6</v>
      </c>
      <c r="D11" s="126">
        <v>102.2</v>
      </c>
      <c r="E11" s="126">
        <v>102.2</v>
      </c>
      <c r="F11" s="126">
        <v>102.1</v>
      </c>
      <c r="G11" s="126">
        <v>0.4</v>
      </c>
      <c r="H11" s="126">
        <v>0.4</v>
      </c>
      <c r="I11" s="126">
        <v>0.3</v>
      </c>
    </row>
    <row r="12" spans="1:9" ht="17.399999999999999" customHeight="1">
      <c r="A12" s="143" t="s">
        <v>194</v>
      </c>
      <c r="B12" s="144">
        <v>45.42</v>
      </c>
      <c r="C12" s="126">
        <v>102.4</v>
      </c>
      <c r="D12" s="126">
        <v>102.3</v>
      </c>
      <c r="E12" s="126">
        <v>100.8</v>
      </c>
      <c r="F12" s="126">
        <v>101.7</v>
      </c>
      <c r="G12" s="126">
        <v>0.1</v>
      </c>
      <c r="H12" s="126">
        <v>1.6</v>
      </c>
      <c r="I12" s="126">
        <v>1</v>
      </c>
    </row>
    <row r="13" spans="1:9" ht="17.399999999999999" customHeight="1">
      <c r="A13" s="145" t="s">
        <v>195</v>
      </c>
      <c r="B13" s="144">
        <v>6</v>
      </c>
      <c r="C13" s="126">
        <v>96.8</v>
      </c>
      <c r="D13" s="126">
        <v>97</v>
      </c>
      <c r="E13" s="126">
        <v>97.9</v>
      </c>
      <c r="F13" s="126">
        <v>97.4</v>
      </c>
      <c r="G13" s="126">
        <v>-0.2</v>
      </c>
      <c r="H13" s="126">
        <v>-1.1000000000000001</v>
      </c>
      <c r="I13" s="126">
        <v>1.6</v>
      </c>
    </row>
    <row r="14" spans="1:9" ht="17.399999999999999" customHeight="1">
      <c r="A14" s="145" t="s">
        <v>196</v>
      </c>
      <c r="B14" s="144">
        <v>10.26</v>
      </c>
      <c r="C14" s="126">
        <v>103.3</v>
      </c>
      <c r="D14" s="126">
        <v>101.9</v>
      </c>
      <c r="E14" s="126">
        <v>99.8</v>
      </c>
      <c r="F14" s="126">
        <v>101.5</v>
      </c>
      <c r="G14" s="126">
        <v>1.4</v>
      </c>
      <c r="H14" s="126">
        <v>3.5</v>
      </c>
      <c r="I14" s="126">
        <v>0.9</v>
      </c>
    </row>
    <row r="15" spans="1:9" ht="17.399999999999999" customHeight="1">
      <c r="A15" s="145" t="s">
        <v>197</v>
      </c>
      <c r="B15" s="144">
        <v>3.18</v>
      </c>
      <c r="C15" s="126">
        <v>100.6</v>
      </c>
      <c r="D15" s="126">
        <v>100.3</v>
      </c>
      <c r="E15" s="126">
        <v>105.6</v>
      </c>
      <c r="F15" s="126">
        <v>101.8</v>
      </c>
      <c r="G15" s="126">
        <v>0.3</v>
      </c>
      <c r="H15" s="126">
        <v>-4.7</v>
      </c>
      <c r="I15" s="126">
        <v>-3.2</v>
      </c>
    </row>
    <row r="16" spans="1:9" ht="17.399999999999999" customHeight="1">
      <c r="A16" s="145" t="s">
        <v>198</v>
      </c>
      <c r="B16" s="144">
        <v>5.62</v>
      </c>
      <c r="C16" s="126">
        <v>105.3</v>
      </c>
      <c r="D16" s="126">
        <v>106.9</v>
      </c>
      <c r="E16" s="126">
        <v>95.7</v>
      </c>
      <c r="F16" s="126">
        <v>101.1</v>
      </c>
      <c r="G16" s="126">
        <v>-1.5</v>
      </c>
      <c r="H16" s="126">
        <v>10</v>
      </c>
      <c r="I16" s="126">
        <v>3.4</v>
      </c>
    </row>
    <row r="17" spans="1:9" ht="17.399999999999999" customHeight="1">
      <c r="A17" s="145" t="s">
        <v>199</v>
      </c>
      <c r="B17" s="144">
        <v>2.42</v>
      </c>
      <c r="C17" s="126">
        <v>104.8</v>
      </c>
      <c r="D17" s="126">
        <v>105</v>
      </c>
      <c r="E17" s="126">
        <v>105.5</v>
      </c>
      <c r="F17" s="126">
        <v>105.1</v>
      </c>
      <c r="G17" s="126">
        <v>-0.2</v>
      </c>
      <c r="H17" s="126">
        <v>-0.7</v>
      </c>
      <c r="I17" s="126">
        <v>5.3</v>
      </c>
    </row>
    <row r="18" spans="1:9" ht="17.399999999999999" customHeight="1">
      <c r="A18" s="145" t="s">
        <v>200</v>
      </c>
      <c r="B18" s="144">
        <v>1.86</v>
      </c>
      <c r="C18" s="126">
        <v>105.2</v>
      </c>
      <c r="D18" s="126">
        <v>105.1</v>
      </c>
      <c r="E18" s="126">
        <v>104.2</v>
      </c>
      <c r="F18" s="126">
        <v>105</v>
      </c>
      <c r="G18" s="126">
        <v>0.1</v>
      </c>
      <c r="H18" s="126">
        <v>1</v>
      </c>
      <c r="I18" s="126">
        <v>0.9</v>
      </c>
    </row>
    <row r="19" spans="1:9" ht="17.399999999999999" customHeight="1">
      <c r="A19" s="145" t="s">
        <v>201</v>
      </c>
      <c r="B19" s="144">
        <v>11.4</v>
      </c>
      <c r="C19" s="126">
        <v>103.1</v>
      </c>
      <c r="D19" s="126">
        <v>103.1</v>
      </c>
      <c r="E19" s="126">
        <v>102.5</v>
      </c>
      <c r="F19" s="126">
        <v>103.1</v>
      </c>
      <c r="G19" s="126">
        <v>0</v>
      </c>
      <c r="H19" s="126">
        <v>0.6</v>
      </c>
      <c r="I19" s="126">
        <v>0.5</v>
      </c>
    </row>
    <row r="20" spans="1:9" ht="17.399999999999999" customHeight="1">
      <c r="A20" s="145" t="s">
        <v>202</v>
      </c>
      <c r="B20" s="144">
        <v>4.67</v>
      </c>
      <c r="C20" s="126">
        <v>101.3</v>
      </c>
      <c r="D20" s="126">
        <v>101.3</v>
      </c>
      <c r="E20" s="126">
        <v>101.3</v>
      </c>
      <c r="F20" s="126">
        <v>101.3</v>
      </c>
      <c r="G20" s="126">
        <v>0</v>
      </c>
      <c r="H20" s="126">
        <v>0</v>
      </c>
      <c r="I20" s="126">
        <v>0</v>
      </c>
    </row>
    <row r="21" spans="1:9" ht="17.399999999999999" customHeight="1">
      <c r="A21" s="143" t="s">
        <v>203</v>
      </c>
      <c r="B21" s="144">
        <v>54.58</v>
      </c>
      <c r="C21" s="126">
        <v>102.8</v>
      </c>
      <c r="D21" s="126">
        <v>102.3</v>
      </c>
      <c r="E21" s="126">
        <v>103.4</v>
      </c>
      <c r="F21" s="126">
        <v>102.6</v>
      </c>
      <c r="G21" s="126">
        <v>0.5</v>
      </c>
      <c r="H21" s="126">
        <v>-0.6</v>
      </c>
      <c r="I21" s="126">
        <v>-0.2</v>
      </c>
    </row>
    <row r="22" spans="1:9" ht="17.399999999999999" customHeight="1">
      <c r="A22" s="145" t="s">
        <v>204</v>
      </c>
      <c r="B22" s="144">
        <v>3.38</v>
      </c>
      <c r="C22" s="126">
        <v>102.2</v>
      </c>
      <c r="D22" s="126">
        <v>102.2</v>
      </c>
      <c r="E22" s="126">
        <v>102.3</v>
      </c>
      <c r="F22" s="126">
        <v>102.3</v>
      </c>
      <c r="G22" s="126">
        <v>0</v>
      </c>
      <c r="H22" s="126">
        <v>-0.1</v>
      </c>
      <c r="I22" s="126">
        <v>0.1</v>
      </c>
    </row>
    <row r="23" spans="1:9" ht="17.399999999999999" customHeight="1">
      <c r="A23" s="145" t="s">
        <v>205</v>
      </c>
      <c r="B23" s="144">
        <v>17.68</v>
      </c>
      <c r="C23" s="126">
        <v>101.1</v>
      </c>
      <c r="D23" s="126">
        <v>101</v>
      </c>
      <c r="E23" s="126">
        <v>100.6</v>
      </c>
      <c r="F23" s="126">
        <v>101</v>
      </c>
      <c r="G23" s="126">
        <v>0.1</v>
      </c>
      <c r="H23" s="126">
        <v>0.5</v>
      </c>
      <c r="I23" s="126">
        <v>0.7</v>
      </c>
    </row>
    <row r="24" spans="1:9" ht="17.399999999999999" customHeight="1">
      <c r="A24" s="145" t="s">
        <v>206</v>
      </c>
      <c r="B24" s="144">
        <v>4.96</v>
      </c>
      <c r="C24" s="126">
        <v>102.7</v>
      </c>
      <c r="D24" s="126">
        <v>102.7</v>
      </c>
      <c r="E24" s="126">
        <v>100.5</v>
      </c>
      <c r="F24" s="126">
        <v>102.1</v>
      </c>
      <c r="G24" s="126">
        <v>0</v>
      </c>
      <c r="H24" s="126">
        <v>2.2000000000000002</v>
      </c>
      <c r="I24" s="126">
        <v>1.6</v>
      </c>
    </row>
    <row r="25" spans="1:9" ht="17.399999999999999" customHeight="1">
      <c r="A25" s="145" t="s">
        <v>207</v>
      </c>
      <c r="B25" s="144">
        <v>24.02</v>
      </c>
      <c r="C25" s="126">
        <v>102.5</v>
      </c>
      <c r="D25" s="126">
        <v>101.2</v>
      </c>
      <c r="E25" s="126">
        <v>104.5</v>
      </c>
      <c r="F25" s="126">
        <v>102.1</v>
      </c>
      <c r="G25" s="126">
        <v>1.3</v>
      </c>
      <c r="H25" s="126">
        <v>-1.9</v>
      </c>
      <c r="I25" s="126">
        <v>-1.2</v>
      </c>
    </row>
    <row r="26" spans="1:9" ht="17.399999999999999" customHeight="1">
      <c r="A26" s="145" t="s">
        <v>208</v>
      </c>
      <c r="B26" s="144">
        <v>3.39</v>
      </c>
      <c r="C26" s="126">
        <v>101.6</v>
      </c>
      <c r="D26" s="126">
        <v>101.6</v>
      </c>
      <c r="E26" s="126">
        <v>101.7</v>
      </c>
      <c r="F26" s="126">
        <v>101.5</v>
      </c>
      <c r="G26" s="126">
        <v>0</v>
      </c>
      <c r="H26" s="126">
        <v>-0.1</v>
      </c>
      <c r="I26" s="126">
        <v>-0.2</v>
      </c>
    </row>
    <row r="27" spans="1:9" ht="17.399999999999999" customHeight="1">
      <c r="A27" s="145" t="s">
        <v>209</v>
      </c>
      <c r="B27" s="144">
        <v>1.1499999999999999</v>
      </c>
      <c r="C27" s="126">
        <v>131</v>
      </c>
      <c r="D27" s="126">
        <v>130.9</v>
      </c>
      <c r="E27" s="126">
        <v>130.9</v>
      </c>
      <c r="F27" s="126">
        <v>130.9</v>
      </c>
      <c r="G27" s="126">
        <v>0.1</v>
      </c>
      <c r="H27" s="126">
        <v>0.1</v>
      </c>
      <c r="I27" s="126">
        <v>0</v>
      </c>
    </row>
    <row r="28" spans="1:9" ht="17.399999999999999" customHeight="1">
      <c r="A28" s="143" t="s">
        <v>210</v>
      </c>
      <c r="B28" s="144">
        <v>61.64</v>
      </c>
      <c r="C28" s="126">
        <v>103</v>
      </c>
      <c r="D28" s="126">
        <v>102.8</v>
      </c>
      <c r="E28" s="126">
        <v>102.4</v>
      </c>
      <c r="F28" s="126">
        <v>102.7</v>
      </c>
      <c r="G28" s="126">
        <v>0.2</v>
      </c>
      <c r="H28" s="126">
        <v>0.6</v>
      </c>
      <c r="I28" s="126">
        <v>0.6</v>
      </c>
    </row>
    <row r="29" spans="1:9" ht="17.399999999999999" customHeight="1">
      <c r="A29" s="145" t="s">
        <v>211</v>
      </c>
      <c r="B29" s="144">
        <v>38.36</v>
      </c>
      <c r="C29" s="126">
        <v>102</v>
      </c>
      <c r="D29" s="126">
        <v>101.5</v>
      </c>
      <c r="E29" s="126">
        <v>101.9</v>
      </c>
      <c r="F29" s="126">
        <v>101.2</v>
      </c>
      <c r="G29" s="126">
        <v>0.5</v>
      </c>
      <c r="H29" s="126">
        <v>0.1</v>
      </c>
      <c r="I29" s="126">
        <v>0</v>
      </c>
    </row>
    <row r="30" spans="1:9" ht="17.399999999999999" customHeight="1">
      <c r="A30" s="145" t="s">
        <v>212</v>
      </c>
      <c r="B30" s="144">
        <v>25.06</v>
      </c>
      <c r="C30" s="126">
        <v>101.8</v>
      </c>
      <c r="D30" s="126">
        <v>101.6</v>
      </c>
      <c r="E30" s="126">
        <v>99.2</v>
      </c>
      <c r="F30" s="126">
        <v>100.5</v>
      </c>
      <c r="G30" s="126">
        <v>0.2</v>
      </c>
      <c r="H30" s="126">
        <v>2.6</v>
      </c>
      <c r="I30" s="126">
        <v>1</v>
      </c>
    </row>
    <row r="31" spans="1:9" ht="17.399999999999999" customHeight="1">
      <c r="A31" s="145" t="s">
        <v>213</v>
      </c>
      <c r="B31" s="144">
        <v>13.29</v>
      </c>
      <c r="C31" s="126">
        <v>101.8</v>
      </c>
      <c r="D31" s="126">
        <v>100.6</v>
      </c>
      <c r="E31" s="126">
        <v>106.3</v>
      </c>
      <c r="F31" s="126">
        <v>102.1</v>
      </c>
      <c r="G31" s="126">
        <v>1.2</v>
      </c>
      <c r="H31" s="126">
        <v>-4.2</v>
      </c>
      <c r="I31" s="126">
        <v>-1.7</v>
      </c>
    </row>
    <row r="33" spans="1:7">
      <c r="A33" s="265" t="s">
        <v>214</v>
      </c>
      <c r="B33" s="265"/>
      <c r="C33" s="265"/>
      <c r="D33" s="265"/>
      <c r="E33" s="265"/>
      <c r="F33" s="265"/>
      <c r="G33" s="265"/>
    </row>
    <row r="34" spans="1:7">
      <c r="A34" s="220" t="s">
        <v>309</v>
      </c>
      <c r="B34" s="221"/>
      <c r="C34" s="221"/>
      <c r="D34" s="221"/>
      <c r="E34" s="221"/>
      <c r="F34" s="221"/>
      <c r="G34" s="221"/>
    </row>
    <row r="35" spans="1:7">
      <c r="A35" s="265" t="s">
        <v>215</v>
      </c>
      <c r="B35" s="265"/>
      <c r="C35" s="265"/>
      <c r="D35" s="265"/>
      <c r="E35" s="265"/>
      <c r="F35" s="221"/>
      <c r="G35" s="221"/>
    </row>
    <row r="36" spans="1:7">
      <c r="A36" s="266" t="s">
        <v>216</v>
      </c>
      <c r="B36" s="266"/>
      <c r="C36" s="266"/>
      <c r="D36" s="266"/>
      <c r="E36" s="218"/>
      <c r="F36" s="221"/>
      <c r="G36" s="221"/>
    </row>
    <row r="37" spans="1:7">
      <c r="A37" s="266" t="s">
        <v>171</v>
      </c>
      <c r="B37" s="266"/>
      <c r="C37" s="266"/>
      <c r="D37" s="266"/>
      <c r="E37" s="218"/>
      <c r="F37" s="221"/>
      <c r="G37" s="221"/>
    </row>
    <row r="38" spans="1:7">
      <c r="A38" s="278">
        <v>242217</v>
      </c>
      <c r="B38" s="278"/>
      <c r="C38" s="278"/>
      <c r="D38" s="278"/>
      <c r="E38" s="218"/>
      <c r="F38" s="221"/>
      <c r="G38" s="221"/>
    </row>
  </sheetData>
  <mergeCells count="12">
    <mergeCell ref="G8:I8"/>
    <mergeCell ref="C9:C10"/>
    <mergeCell ref="D9:D10"/>
    <mergeCell ref="E9:E10"/>
    <mergeCell ref="F9:F10"/>
    <mergeCell ref="A36:D36"/>
    <mergeCell ref="A37:D37"/>
    <mergeCell ref="A38:D38"/>
    <mergeCell ref="A8:A10"/>
    <mergeCell ref="C8:F8"/>
    <mergeCell ref="A33:G33"/>
    <mergeCell ref="A35:E3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/>
  <dimension ref="A1:I37"/>
  <sheetViews>
    <sheetView workbookViewId="0">
      <selection sqref="A1:C1048576"/>
    </sheetView>
    <sheetView topLeftCell="A27" workbookViewId="1">
      <selection activeCell="A27" sqref="A27"/>
    </sheetView>
  </sheetViews>
  <sheetFormatPr defaultRowHeight="15"/>
  <cols>
    <col min="1" max="1" width="39" customWidth="1"/>
    <col min="9" max="9" width="22.25" customWidth="1"/>
  </cols>
  <sheetData>
    <row r="1" spans="1:9">
      <c r="A1" s="217" t="s">
        <v>217</v>
      </c>
    </row>
    <row r="2" spans="1:9">
      <c r="A2" s="218"/>
    </row>
    <row r="3" spans="1:9">
      <c r="A3" s="219" t="s">
        <v>187</v>
      </c>
    </row>
    <row r="4" spans="1:9">
      <c r="A4" s="219" t="s">
        <v>249</v>
      </c>
    </row>
    <row r="5" spans="1:9">
      <c r="A5" s="219" t="s">
        <v>189</v>
      </c>
    </row>
    <row r="6" spans="1:9">
      <c r="A6" s="132"/>
    </row>
    <row r="7" spans="1:9" ht="26.4">
      <c r="A7" s="253" t="s">
        <v>190</v>
      </c>
      <c r="B7" s="129" t="s">
        <v>191</v>
      </c>
      <c r="C7" s="262" t="s">
        <v>192</v>
      </c>
      <c r="D7" s="263"/>
      <c r="E7" s="263"/>
      <c r="F7" s="264"/>
      <c r="G7" s="262" t="s">
        <v>175</v>
      </c>
      <c r="H7" s="263"/>
      <c r="I7" s="264"/>
    </row>
    <row r="8" spans="1:9" ht="18" customHeight="1">
      <c r="A8" s="254"/>
      <c r="B8" s="139" t="s">
        <v>152</v>
      </c>
      <c r="C8" s="256">
        <v>22859</v>
      </c>
      <c r="D8" s="256">
        <v>22828</v>
      </c>
      <c r="E8" s="256">
        <v>22494</v>
      </c>
      <c r="F8" s="253" t="s">
        <v>250</v>
      </c>
      <c r="G8" s="129" t="s">
        <v>251</v>
      </c>
      <c r="H8" s="129" t="s">
        <v>251</v>
      </c>
      <c r="I8" s="129" t="s">
        <v>252</v>
      </c>
    </row>
    <row r="9" spans="1:9" ht="18" customHeight="1">
      <c r="A9" s="255"/>
      <c r="B9" s="140"/>
      <c r="C9" s="257"/>
      <c r="D9" s="257"/>
      <c r="E9" s="257"/>
      <c r="F9" s="255"/>
      <c r="G9" s="142">
        <v>22828</v>
      </c>
      <c r="H9" s="142">
        <v>22494</v>
      </c>
      <c r="I9" s="128" t="s">
        <v>253</v>
      </c>
    </row>
    <row r="10" spans="1:9" ht="19.8" customHeight="1">
      <c r="A10" s="143" t="s">
        <v>193</v>
      </c>
      <c r="B10" s="144">
        <v>100</v>
      </c>
      <c r="C10" s="126">
        <v>102.3</v>
      </c>
      <c r="D10" s="126">
        <v>102.6</v>
      </c>
      <c r="E10" s="126">
        <v>102.4</v>
      </c>
      <c r="F10" s="126">
        <v>102.1</v>
      </c>
      <c r="G10" s="126">
        <v>-0.3</v>
      </c>
      <c r="H10" s="126">
        <v>-0.1</v>
      </c>
      <c r="I10" s="126">
        <v>0.2</v>
      </c>
    </row>
    <row r="11" spans="1:9" ht="19.8" customHeight="1">
      <c r="A11" s="143" t="s">
        <v>194</v>
      </c>
      <c r="B11" s="144">
        <v>45.42</v>
      </c>
      <c r="C11" s="126">
        <v>102.1</v>
      </c>
      <c r="D11" s="126">
        <v>102.4</v>
      </c>
      <c r="E11" s="126">
        <v>101</v>
      </c>
      <c r="F11" s="126">
        <v>101.7</v>
      </c>
      <c r="G11" s="126">
        <v>-0.3</v>
      </c>
      <c r="H11" s="126">
        <v>1.1000000000000001</v>
      </c>
      <c r="I11" s="126">
        <v>1</v>
      </c>
    </row>
    <row r="12" spans="1:9" ht="19.8" customHeight="1">
      <c r="A12" s="145" t="s">
        <v>195</v>
      </c>
      <c r="B12" s="144">
        <v>6</v>
      </c>
      <c r="C12" s="126">
        <v>97.7</v>
      </c>
      <c r="D12" s="126">
        <v>96.8</v>
      </c>
      <c r="E12" s="126">
        <v>98.1</v>
      </c>
      <c r="F12" s="126">
        <v>97.4</v>
      </c>
      <c r="G12" s="126">
        <v>0.9</v>
      </c>
      <c r="H12" s="126">
        <v>-0.4</v>
      </c>
      <c r="I12" s="126">
        <v>1.2</v>
      </c>
    </row>
    <row r="13" spans="1:9" ht="19.8" customHeight="1">
      <c r="A13" s="145" t="s">
        <v>196</v>
      </c>
      <c r="B13" s="144">
        <v>10.26</v>
      </c>
      <c r="C13" s="126">
        <v>102</v>
      </c>
      <c r="D13" s="126">
        <v>103.3</v>
      </c>
      <c r="E13" s="126">
        <v>100.7</v>
      </c>
      <c r="F13" s="126">
        <v>101.6</v>
      </c>
      <c r="G13" s="126">
        <v>-1.3</v>
      </c>
      <c r="H13" s="126">
        <v>1.3</v>
      </c>
      <c r="I13" s="126">
        <v>1</v>
      </c>
    </row>
    <row r="14" spans="1:9" ht="19.8" customHeight="1">
      <c r="A14" s="145" t="s">
        <v>197</v>
      </c>
      <c r="B14" s="144">
        <v>3.18</v>
      </c>
      <c r="C14" s="126">
        <v>102.5</v>
      </c>
      <c r="D14" s="126">
        <v>100.6</v>
      </c>
      <c r="E14" s="126">
        <v>105.8</v>
      </c>
      <c r="F14" s="126">
        <v>101.9</v>
      </c>
      <c r="G14" s="126">
        <v>1.9</v>
      </c>
      <c r="H14" s="126">
        <v>-3.1</v>
      </c>
      <c r="I14" s="126">
        <v>-3.2</v>
      </c>
    </row>
    <row r="15" spans="1:9" ht="19.8" customHeight="1">
      <c r="A15" s="145" t="s">
        <v>198</v>
      </c>
      <c r="B15" s="144">
        <v>5.62</v>
      </c>
      <c r="C15" s="126">
        <v>103.1</v>
      </c>
      <c r="D15" s="126">
        <v>105.3</v>
      </c>
      <c r="E15" s="126">
        <v>94.5</v>
      </c>
      <c r="F15" s="126">
        <v>101.4</v>
      </c>
      <c r="G15" s="126">
        <v>-2.1</v>
      </c>
      <c r="H15" s="126">
        <v>9.1</v>
      </c>
      <c r="I15" s="126">
        <v>4.0999999999999996</v>
      </c>
    </row>
    <row r="16" spans="1:9" ht="19.8" customHeight="1">
      <c r="A16" s="145" t="s">
        <v>199</v>
      </c>
      <c r="B16" s="144">
        <v>2.42</v>
      </c>
      <c r="C16" s="126">
        <v>104.4</v>
      </c>
      <c r="D16" s="126">
        <v>104.8</v>
      </c>
      <c r="E16" s="126">
        <v>105</v>
      </c>
      <c r="F16" s="126">
        <v>105</v>
      </c>
      <c r="G16" s="126">
        <v>-0.4</v>
      </c>
      <c r="H16" s="126">
        <v>-0.6</v>
      </c>
      <c r="I16" s="126">
        <v>4.5</v>
      </c>
    </row>
    <row r="17" spans="1:9" ht="19.8" customHeight="1">
      <c r="A17" s="145" t="s">
        <v>200</v>
      </c>
      <c r="B17" s="144">
        <v>1.86</v>
      </c>
      <c r="C17" s="126">
        <v>105.4</v>
      </c>
      <c r="D17" s="126">
        <v>105.2</v>
      </c>
      <c r="E17" s="126">
        <v>104.3</v>
      </c>
      <c r="F17" s="126">
        <v>105.1</v>
      </c>
      <c r="G17" s="126">
        <v>0.2</v>
      </c>
      <c r="H17" s="126">
        <v>1.1000000000000001</v>
      </c>
      <c r="I17" s="126">
        <v>1</v>
      </c>
    </row>
    <row r="18" spans="1:9" ht="19.8" customHeight="1">
      <c r="A18" s="145" t="s">
        <v>201</v>
      </c>
      <c r="B18" s="144">
        <v>11.4</v>
      </c>
      <c r="C18" s="126">
        <v>103.1</v>
      </c>
      <c r="D18" s="126">
        <v>103.1</v>
      </c>
      <c r="E18" s="126">
        <v>103.1</v>
      </c>
      <c r="F18" s="126">
        <v>103.1</v>
      </c>
      <c r="G18" s="126">
        <v>0</v>
      </c>
      <c r="H18" s="126">
        <v>0</v>
      </c>
      <c r="I18" s="126">
        <v>0.4</v>
      </c>
    </row>
    <row r="19" spans="1:9" ht="19.8" customHeight="1">
      <c r="A19" s="145" t="s">
        <v>202</v>
      </c>
      <c r="B19" s="144">
        <v>4.67</v>
      </c>
      <c r="C19" s="126">
        <v>101.1</v>
      </c>
      <c r="D19" s="126">
        <v>101.3</v>
      </c>
      <c r="E19" s="126">
        <v>101.3</v>
      </c>
      <c r="F19" s="126">
        <v>101.3</v>
      </c>
      <c r="G19" s="126">
        <v>-0.2</v>
      </c>
      <c r="H19" s="126">
        <v>-0.2</v>
      </c>
      <c r="I19" s="126">
        <v>0</v>
      </c>
    </row>
    <row r="20" spans="1:9" ht="19.8" customHeight="1">
      <c r="A20" s="143" t="s">
        <v>203</v>
      </c>
      <c r="B20" s="144">
        <v>54.58</v>
      </c>
      <c r="C20" s="126">
        <v>102.5</v>
      </c>
      <c r="D20" s="126">
        <v>102.8</v>
      </c>
      <c r="E20" s="126">
        <v>103.6</v>
      </c>
      <c r="F20" s="126">
        <v>102.6</v>
      </c>
      <c r="G20" s="126">
        <v>-0.3</v>
      </c>
      <c r="H20" s="126">
        <v>-1.1000000000000001</v>
      </c>
      <c r="I20" s="126">
        <v>-0.3</v>
      </c>
    </row>
    <row r="21" spans="1:9" ht="19.8" customHeight="1">
      <c r="A21" s="145" t="s">
        <v>204</v>
      </c>
      <c r="B21" s="144">
        <v>3.38</v>
      </c>
      <c r="C21" s="126">
        <v>102.2</v>
      </c>
      <c r="D21" s="126">
        <v>102.2</v>
      </c>
      <c r="E21" s="126">
        <v>102.3</v>
      </c>
      <c r="F21" s="126">
        <v>102.3</v>
      </c>
      <c r="G21" s="126">
        <v>0</v>
      </c>
      <c r="H21" s="126">
        <v>-0.1</v>
      </c>
      <c r="I21" s="126">
        <v>0.1</v>
      </c>
    </row>
    <row r="22" spans="1:9" ht="19.8" customHeight="1">
      <c r="A22" s="145" t="s">
        <v>205</v>
      </c>
      <c r="B22" s="144">
        <v>17.68</v>
      </c>
      <c r="C22" s="126">
        <v>101.2</v>
      </c>
      <c r="D22" s="126">
        <v>101.1</v>
      </c>
      <c r="E22" s="126">
        <v>100.6</v>
      </c>
      <c r="F22" s="126">
        <v>101</v>
      </c>
      <c r="G22" s="126">
        <v>0.1</v>
      </c>
      <c r="H22" s="126">
        <v>0.6</v>
      </c>
      <c r="I22" s="126">
        <v>0.6</v>
      </c>
    </row>
    <row r="23" spans="1:9" ht="19.8" customHeight="1">
      <c r="A23" s="145" t="s">
        <v>206</v>
      </c>
      <c r="B23" s="144">
        <v>4.96</v>
      </c>
      <c r="C23" s="126">
        <v>102.8</v>
      </c>
      <c r="D23" s="126">
        <v>102.7</v>
      </c>
      <c r="E23" s="126">
        <v>100.7</v>
      </c>
      <c r="F23" s="126">
        <v>102.2</v>
      </c>
      <c r="G23" s="126">
        <v>0.1</v>
      </c>
      <c r="H23" s="126">
        <v>2.1</v>
      </c>
      <c r="I23" s="126">
        <v>1.7</v>
      </c>
    </row>
    <row r="24" spans="1:9" ht="19.8" customHeight="1">
      <c r="A24" s="145" t="s">
        <v>207</v>
      </c>
      <c r="B24" s="144">
        <v>24.02</v>
      </c>
      <c r="C24" s="126">
        <v>101.6</v>
      </c>
      <c r="D24" s="126">
        <v>102.5</v>
      </c>
      <c r="E24" s="126">
        <v>105</v>
      </c>
      <c r="F24" s="126">
        <v>102</v>
      </c>
      <c r="G24" s="126">
        <v>-0.9</v>
      </c>
      <c r="H24" s="126">
        <v>-3.2</v>
      </c>
      <c r="I24" s="126">
        <v>-1.4</v>
      </c>
    </row>
    <row r="25" spans="1:9" ht="19.8" customHeight="1">
      <c r="A25" s="145" t="s">
        <v>208</v>
      </c>
      <c r="B25" s="144">
        <v>3.39</v>
      </c>
      <c r="C25" s="126">
        <v>101.6</v>
      </c>
      <c r="D25" s="126">
        <v>101.6</v>
      </c>
      <c r="E25" s="126">
        <v>101.7</v>
      </c>
      <c r="F25" s="126">
        <v>101.6</v>
      </c>
      <c r="G25" s="126">
        <v>0</v>
      </c>
      <c r="H25" s="126">
        <v>-0.1</v>
      </c>
      <c r="I25" s="126">
        <v>-0.1</v>
      </c>
    </row>
    <row r="26" spans="1:9" ht="19.8" customHeight="1">
      <c r="A26" s="145" t="s">
        <v>209</v>
      </c>
      <c r="B26" s="144">
        <v>1.1499999999999999</v>
      </c>
      <c r="C26" s="126">
        <v>131.1</v>
      </c>
      <c r="D26" s="126">
        <v>131</v>
      </c>
      <c r="E26" s="126">
        <v>130.9</v>
      </c>
      <c r="F26" s="126">
        <v>130.9</v>
      </c>
      <c r="G26" s="126">
        <v>0.1</v>
      </c>
      <c r="H26" s="126">
        <v>0.2</v>
      </c>
      <c r="I26" s="126">
        <v>0</v>
      </c>
    </row>
    <row r="27" spans="1:9" ht="19.8" customHeight="1">
      <c r="A27" s="143" t="s">
        <v>210</v>
      </c>
      <c r="B27" s="144">
        <v>61.64</v>
      </c>
      <c r="C27" s="126">
        <v>103</v>
      </c>
      <c r="D27" s="126">
        <v>103</v>
      </c>
      <c r="E27" s="126">
        <v>102.5</v>
      </c>
      <c r="F27" s="126">
        <v>102.8</v>
      </c>
      <c r="G27" s="126">
        <v>0</v>
      </c>
      <c r="H27" s="126">
        <v>0.5</v>
      </c>
      <c r="I27" s="126">
        <v>0.6</v>
      </c>
    </row>
    <row r="28" spans="1:9" ht="19.8" customHeight="1">
      <c r="A28" s="145" t="s">
        <v>211</v>
      </c>
      <c r="B28" s="144">
        <v>38.36</v>
      </c>
      <c r="C28" s="126">
        <v>101.2</v>
      </c>
      <c r="D28" s="126">
        <v>102</v>
      </c>
      <c r="E28" s="126">
        <v>102.3</v>
      </c>
      <c r="F28" s="126">
        <v>101.2</v>
      </c>
      <c r="G28" s="126">
        <v>-0.8</v>
      </c>
      <c r="H28" s="126">
        <v>-1.1000000000000001</v>
      </c>
      <c r="I28" s="126">
        <v>-0.2</v>
      </c>
    </row>
    <row r="29" spans="1:9" ht="19.8" customHeight="1">
      <c r="A29" s="145" t="s">
        <v>212</v>
      </c>
      <c r="B29" s="144">
        <v>25.06</v>
      </c>
      <c r="C29" s="126">
        <v>101.3</v>
      </c>
      <c r="D29" s="126">
        <v>101.8</v>
      </c>
      <c r="E29" s="126">
        <v>99.4</v>
      </c>
      <c r="F29" s="126">
        <v>100.6</v>
      </c>
      <c r="G29" s="126">
        <v>-0.5</v>
      </c>
      <c r="H29" s="126">
        <v>1.9</v>
      </c>
      <c r="I29" s="126">
        <v>1.1000000000000001</v>
      </c>
    </row>
    <row r="30" spans="1:9" ht="19.8" customHeight="1">
      <c r="A30" s="145" t="s">
        <v>213</v>
      </c>
      <c r="B30" s="144">
        <v>13.29</v>
      </c>
      <c r="C30" s="126">
        <v>100.4</v>
      </c>
      <c r="D30" s="126">
        <v>101.8</v>
      </c>
      <c r="E30" s="126">
        <v>107.1</v>
      </c>
      <c r="F30" s="126">
        <v>101.9</v>
      </c>
      <c r="G30" s="126">
        <v>-1.4</v>
      </c>
      <c r="H30" s="126">
        <v>-6.3</v>
      </c>
      <c r="I30" s="126">
        <v>-2.2999999999999998</v>
      </c>
    </row>
    <row r="32" spans="1:9" s="221" customFormat="1" ht="26.4" customHeight="1">
      <c r="A32" s="265" t="s">
        <v>214</v>
      </c>
      <c r="B32" s="265"/>
      <c r="C32" s="265"/>
      <c r="D32" s="265"/>
      <c r="E32" s="265"/>
      <c r="F32" s="265"/>
      <c r="G32" s="265"/>
    </row>
    <row r="33" spans="1:5" s="221" customFormat="1" ht="16.2" customHeight="1">
      <c r="A33" s="220" t="s">
        <v>309</v>
      </c>
    </row>
    <row r="34" spans="1:5" s="221" customFormat="1" ht="16.2" customHeight="1">
      <c r="A34" s="265" t="s">
        <v>215</v>
      </c>
      <c r="B34" s="265"/>
      <c r="C34" s="265"/>
      <c r="D34" s="265"/>
      <c r="E34" s="265"/>
    </row>
    <row r="35" spans="1:5" s="221" customFormat="1" ht="16.2" customHeight="1">
      <c r="A35" s="266" t="s">
        <v>216</v>
      </c>
      <c r="B35" s="266"/>
      <c r="C35" s="266"/>
      <c r="D35" s="266"/>
      <c r="E35" s="218"/>
    </row>
    <row r="36" spans="1:5" s="221" customFormat="1" ht="16.2" customHeight="1">
      <c r="A36" s="266" t="s">
        <v>171</v>
      </c>
      <c r="B36" s="266"/>
      <c r="C36" s="266"/>
      <c r="D36" s="266"/>
      <c r="E36" s="218"/>
    </row>
    <row r="37" spans="1:5" s="221" customFormat="1" ht="16.2" customHeight="1">
      <c r="A37" s="278">
        <v>242217</v>
      </c>
      <c r="B37" s="278"/>
      <c r="C37" s="278"/>
      <c r="D37" s="278"/>
      <c r="E37" s="218"/>
    </row>
  </sheetData>
  <mergeCells count="12">
    <mergeCell ref="G7:I7"/>
    <mergeCell ref="C8:C9"/>
    <mergeCell ref="D8:D9"/>
    <mergeCell ref="E8:E9"/>
    <mergeCell ref="F8:F9"/>
    <mergeCell ref="A35:D35"/>
    <mergeCell ref="A36:D36"/>
    <mergeCell ref="A37:D37"/>
    <mergeCell ref="A7:A9"/>
    <mergeCell ref="C7:F7"/>
    <mergeCell ref="A32:G32"/>
    <mergeCell ref="A34:E3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6"/>
  <dimension ref="A2:I38"/>
  <sheetViews>
    <sheetView workbookViewId="0">
      <selection sqref="A1:C1048576"/>
    </sheetView>
    <sheetView topLeftCell="A25" workbookViewId="1">
      <selection activeCell="A28" sqref="A28"/>
    </sheetView>
  </sheetViews>
  <sheetFormatPr defaultRowHeight="15"/>
  <cols>
    <col min="1" max="1" width="35.75" customWidth="1"/>
    <col min="7" max="8" width="15.5" customWidth="1"/>
    <col min="9" max="9" width="24.5" customWidth="1"/>
  </cols>
  <sheetData>
    <row r="2" spans="1:9">
      <c r="A2" s="217" t="s">
        <v>217</v>
      </c>
    </row>
    <row r="3" spans="1:9">
      <c r="A3" s="218"/>
    </row>
    <row r="4" spans="1:9">
      <c r="A4" s="219" t="s">
        <v>187</v>
      </c>
    </row>
    <row r="5" spans="1:9">
      <c r="A5" s="219" t="s">
        <v>254</v>
      </c>
    </row>
    <row r="6" spans="1:9">
      <c r="A6" s="219" t="s">
        <v>189</v>
      </c>
    </row>
    <row r="7" spans="1:9">
      <c r="A7" s="132"/>
    </row>
    <row r="8" spans="1:9" ht="26.4">
      <c r="A8" s="253" t="s">
        <v>190</v>
      </c>
      <c r="B8" s="129" t="s">
        <v>191</v>
      </c>
      <c r="C8" s="262" t="s">
        <v>192</v>
      </c>
      <c r="D8" s="263"/>
      <c r="E8" s="263"/>
      <c r="F8" s="264"/>
      <c r="G8" s="262" t="s">
        <v>175</v>
      </c>
      <c r="H8" s="263"/>
      <c r="I8" s="264"/>
    </row>
    <row r="9" spans="1:9" ht="19.8" customHeight="1">
      <c r="A9" s="254"/>
      <c r="B9" s="139" t="s">
        <v>152</v>
      </c>
      <c r="C9" s="256">
        <v>22890</v>
      </c>
      <c r="D9" s="256">
        <v>22859</v>
      </c>
      <c r="E9" s="256">
        <v>22525</v>
      </c>
      <c r="F9" s="253" t="s">
        <v>255</v>
      </c>
      <c r="G9" s="129" t="s">
        <v>256</v>
      </c>
      <c r="H9" s="129" t="s">
        <v>256</v>
      </c>
      <c r="I9" s="129" t="s">
        <v>257</v>
      </c>
    </row>
    <row r="10" spans="1:9" ht="19.8" customHeight="1">
      <c r="A10" s="255"/>
      <c r="B10" s="140"/>
      <c r="C10" s="257"/>
      <c r="D10" s="257"/>
      <c r="E10" s="257"/>
      <c r="F10" s="255"/>
      <c r="G10" s="142">
        <v>22859</v>
      </c>
      <c r="H10" s="142">
        <v>22525</v>
      </c>
      <c r="I10" s="128" t="s">
        <v>258</v>
      </c>
    </row>
    <row r="11" spans="1:9" ht="17.399999999999999" customHeight="1">
      <c r="A11" s="143" t="s">
        <v>193</v>
      </c>
      <c r="B11" s="144">
        <v>100</v>
      </c>
      <c r="C11" s="126">
        <v>102.1</v>
      </c>
      <c r="D11" s="126">
        <v>102.3</v>
      </c>
      <c r="E11" s="126">
        <v>102.6</v>
      </c>
      <c r="F11" s="126">
        <v>102.1</v>
      </c>
      <c r="G11" s="126">
        <v>-0.2</v>
      </c>
      <c r="H11" s="126">
        <v>-0.5</v>
      </c>
      <c r="I11" s="126">
        <v>0.2</v>
      </c>
    </row>
    <row r="12" spans="1:9" ht="17.399999999999999" customHeight="1">
      <c r="A12" s="143" t="s">
        <v>194</v>
      </c>
      <c r="B12" s="144">
        <v>45.42</v>
      </c>
      <c r="C12" s="126">
        <v>101.7</v>
      </c>
      <c r="D12" s="126">
        <v>102.1</v>
      </c>
      <c r="E12" s="126">
        <v>100.9</v>
      </c>
      <c r="F12" s="126">
        <v>101.7</v>
      </c>
      <c r="G12" s="126">
        <v>-0.4</v>
      </c>
      <c r="H12" s="126">
        <v>0.8</v>
      </c>
      <c r="I12" s="126">
        <v>1</v>
      </c>
    </row>
    <row r="13" spans="1:9" ht="17.399999999999999" customHeight="1">
      <c r="A13" s="145" t="s">
        <v>195</v>
      </c>
      <c r="B13" s="144">
        <v>6</v>
      </c>
      <c r="C13" s="126">
        <v>97.8</v>
      </c>
      <c r="D13" s="126">
        <v>97.7</v>
      </c>
      <c r="E13" s="126">
        <v>98.6</v>
      </c>
      <c r="F13" s="126">
        <v>97.4</v>
      </c>
      <c r="G13" s="126">
        <v>0.1</v>
      </c>
      <c r="H13" s="126">
        <v>-0.8</v>
      </c>
      <c r="I13" s="126">
        <v>0.9</v>
      </c>
    </row>
    <row r="14" spans="1:9" ht="17.399999999999999" customHeight="1">
      <c r="A14" s="145" t="s">
        <v>196</v>
      </c>
      <c r="B14" s="144">
        <v>10.26</v>
      </c>
      <c r="C14" s="126">
        <v>102</v>
      </c>
      <c r="D14" s="126">
        <v>102</v>
      </c>
      <c r="E14" s="126">
        <v>101</v>
      </c>
      <c r="F14" s="126">
        <v>101.6</v>
      </c>
      <c r="G14" s="126">
        <v>0</v>
      </c>
      <c r="H14" s="126">
        <v>1</v>
      </c>
      <c r="I14" s="126">
        <v>0.9</v>
      </c>
    </row>
    <row r="15" spans="1:9" ht="17.399999999999999" customHeight="1">
      <c r="A15" s="145" t="s">
        <v>197</v>
      </c>
      <c r="B15" s="144">
        <v>3.18</v>
      </c>
      <c r="C15" s="126">
        <v>102.9</v>
      </c>
      <c r="D15" s="126">
        <v>102.5</v>
      </c>
      <c r="E15" s="126">
        <v>105.8</v>
      </c>
      <c r="F15" s="126">
        <v>102</v>
      </c>
      <c r="G15" s="126">
        <v>0.4</v>
      </c>
      <c r="H15" s="126">
        <v>-2.7</v>
      </c>
      <c r="I15" s="126">
        <v>-3.1</v>
      </c>
    </row>
    <row r="16" spans="1:9" ht="17.399999999999999" customHeight="1">
      <c r="A16" s="145" t="s">
        <v>198</v>
      </c>
      <c r="B16" s="144">
        <v>5.62</v>
      </c>
      <c r="C16" s="126">
        <v>99.5</v>
      </c>
      <c r="D16" s="126">
        <v>103.1</v>
      </c>
      <c r="E16" s="126">
        <v>92.9</v>
      </c>
      <c r="F16" s="126">
        <v>101.1</v>
      </c>
      <c r="G16" s="126">
        <v>-3.5</v>
      </c>
      <c r="H16" s="126">
        <v>7.1</v>
      </c>
      <c r="I16" s="126">
        <v>4.3</v>
      </c>
    </row>
    <row r="17" spans="1:9" ht="17.399999999999999" customHeight="1">
      <c r="A17" s="145" t="s">
        <v>199</v>
      </c>
      <c r="B17" s="144">
        <v>2.42</v>
      </c>
      <c r="C17" s="126">
        <v>104.7</v>
      </c>
      <c r="D17" s="126">
        <v>104.4</v>
      </c>
      <c r="E17" s="126">
        <v>104</v>
      </c>
      <c r="F17" s="126">
        <v>105</v>
      </c>
      <c r="G17" s="126">
        <v>0.3</v>
      </c>
      <c r="H17" s="126">
        <v>0.7</v>
      </c>
      <c r="I17" s="126">
        <v>4.0999999999999996</v>
      </c>
    </row>
    <row r="18" spans="1:9" ht="17.399999999999999" customHeight="1">
      <c r="A18" s="145" t="s">
        <v>200</v>
      </c>
      <c r="B18" s="144">
        <v>1.86</v>
      </c>
      <c r="C18" s="126">
        <v>105.6</v>
      </c>
      <c r="D18" s="126">
        <v>105.4</v>
      </c>
      <c r="E18" s="126">
        <v>104.3</v>
      </c>
      <c r="F18" s="126">
        <v>105.1</v>
      </c>
      <c r="G18" s="126">
        <v>0.2</v>
      </c>
      <c r="H18" s="126">
        <v>1.2</v>
      </c>
      <c r="I18" s="126">
        <v>1</v>
      </c>
    </row>
    <row r="19" spans="1:9" ht="17.399999999999999" customHeight="1">
      <c r="A19" s="145" t="s">
        <v>201</v>
      </c>
      <c r="B19" s="144">
        <v>11.4</v>
      </c>
      <c r="C19" s="126">
        <v>103.2</v>
      </c>
      <c r="D19" s="126">
        <v>103.1</v>
      </c>
      <c r="E19" s="126">
        <v>103.1</v>
      </c>
      <c r="F19" s="126">
        <v>103.1</v>
      </c>
      <c r="G19" s="126">
        <v>0.1</v>
      </c>
      <c r="H19" s="126">
        <v>0.1</v>
      </c>
      <c r="I19" s="126">
        <v>0.4</v>
      </c>
    </row>
    <row r="20" spans="1:9" ht="17.399999999999999" customHeight="1">
      <c r="A20" s="145" t="s">
        <v>202</v>
      </c>
      <c r="B20" s="144">
        <v>4.67</v>
      </c>
      <c r="C20" s="126">
        <v>101.3</v>
      </c>
      <c r="D20" s="126">
        <v>101.1</v>
      </c>
      <c r="E20" s="126">
        <v>101.3</v>
      </c>
      <c r="F20" s="126">
        <v>101.3</v>
      </c>
      <c r="G20" s="126">
        <v>0.2</v>
      </c>
      <c r="H20" s="126">
        <v>0</v>
      </c>
      <c r="I20" s="126">
        <v>0</v>
      </c>
    </row>
    <row r="21" spans="1:9" ht="17.399999999999999" customHeight="1">
      <c r="A21" s="143" t="s">
        <v>203</v>
      </c>
      <c r="B21" s="144">
        <v>54.58</v>
      </c>
      <c r="C21" s="126">
        <v>102.5</v>
      </c>
      <c r="D21" s="126">
        <v>102.5</v>
      </c>
      <c r="E21" s="126">
        <v>104.1</v>
      </c>
      <c r="F21" s="126">
        <v>102.6</v>
      </c>
      <c r="G21" s="126">
        <v>0</v>
      </c>
      <c r="H21" s="126">
        <v>-1.5</v>
      </c>
      <c r="I21" s="126">
        <v>-0.4</v>
      </c>
    </row>
    <row r="22" spans="1:9" ht="17.399999999999999" customHeight="1">
      <c r="A22" s="145" t="s">
        <v>204</v>
      </c>
      <c r="B22" s="144">
        <v>3.38</v>
      </c>
      <c r="C22" s="126">
        <v>102.2</v>
      </c>
      <c r="D22" s="126">
        <v>102.2</v>
      </c>
      <c r="E22" s="126">
        <v>102.3</v>
      </c>
      <c r="F22" s="126">
        <v>102.2</v>
      </c>
      <c r="G22" s="126">
        <v>0</v>
      </c>
      <c r="H22" s="126">
        <v>-0.1</v>
      </c>
      <c r="I22" s="126">
        <v>0</v>
      </c>
    </row>
    <row r="23" spans="1:9" ht="17.399999999999999" customHeight="1">
      <c r="A23" s="145" t="s">
        <v>205</v>
      </c>
      <c r="B23" s="144">
        <v>17.68</v>
      </c>
      <c r="C23" s="126">
        <v>101.1</v>
      </c>
      <c r="D23" s="126">
        <v>101.2</v>
      </c>
      <c r="E23" s="126">
        <v>100.6</v>
      </c>
      <c r="F23" s="126">
        <v>101</v>
      </c>
      <c r="G23" s="126">
        <v>-0.1</v>
      </c>
      <c r="H23" s="126">
        <v>0.5</v>
      </c>
      <c r="I23" s="126">
        <v>0.6</v>
      </c>
    </row>
    <row r="24" spans="1:9" ht="17.399999999999999" customHeight="1">
      <c r="A24" s="145" t="s">
        <v>206</v>
      </c>
      <c r="B24" s="144">
        <v>4.96</v>
      </c>
      <c r="C24" s="126">
        <v>102.8</v>
      </c>
      <c r="D24" s="126">
        <v>102.8</v>
      </c>
      <c r="E24" s="126">
        <v>101.2</v>
      </c>
      <c r="F24" s="126">
        <v>102.3</v>
      </c>
      <c r="G24" s="126">
        <v>0</v>
      </c>
      <c r="H24" s="126">
        <v>1.6</v>
      </c>
      <c r="I24" s="126">
        <v>1.7</v>
      </c>
    </row>
    <row r="25" spans="1:9" ht="17.399999999999999" customHeight="1">
      <c r="A25" s="145" t="s">
        <v>207</v>
      </c>
      <c r="B25" s="144">
        <v>24.02</v>
      </c>
      <c r="C25" s="126">
        <v>101.7</v>
      </c>
      <c r="D25" s="126">
        <v>101.6</v>
      </c>
      <c r="E25" s="126">
        <v>105.9</v>
      </c>
      <c r="F25" s="126">
        <v>102</v>
      </c>
      <c r="G25" s="126">
        <v>0.1</v>
      </c>
      <c r="H25" s="126">
        <v>-4</v>
      </c>
      <c r="I25" s="126">
        <v>-1.6</v>
      </c>
    </row>
    <row r="26" spans="1:9" ht="17.399999999999999" customHeight="1">
      <c r="A26" s="145" t="s">
        <v>208</v>
      </c>
      <c r="B26" s="144">
        <v>3.39</v>
      </c>
      <c r="C26" s="126">
        <v>101.6</v>
      </c>
      <c r="D26" s="126">
        <v>101.6</v>
      </c>
      <c r="E26" s="126">
        <v>101.7</v>
      </c>
      <c r="F26" s="126">
        <v>101.6</v>
      </c>
      <c r="G26" s="126">
        <v>0</v>
      </c>
      <c r="H26" s="126">
        <v>-0.1</v>
      </c>
      <c r="I26" s="126">
        <v>-0.1</v>
      </c>
    </row>
    <row r="27" spans="1:9" ht="17.399999999999999" customHeight="1">
      <c r="A27" s="145" t="s">
        <v>209</v>
      </c>
      <c r="B27" s="144">
        <v>1.1499999999999999</v>
      </c>
      <c r="C27" s="126">
        <v>131</v>
      </c>
      <c r="D27" s="126">
        <v>131.1</v>
      </c>
      <c r="E27" s="126">
        <v>130.9</v>
      </c>
      <c r="F27" s="126">
        <v>130.9</v>
      </c>
      <c r="G27" s="126">
        <v>-0.1</v>
      </c>
      <c r="H27" s="126">
        <v>0.1</v>
      </c>
      <c r="I27" s="126">
        <v>0</v>
      </c>
    </row>
    <row r="28" spans="1:9" ht="17.399999999999999" customHeight="1">
      <c r="A28" s="143" t="s">
        <v>210</v>
      </c>
      <c r="B28" s="144">
        <v>61.64</v>
      </c>
      <c r="C28" s="126">
        <v>103</v>
      </c>
      <c r="D28" s="126">
        <v>103</v>
      </c>
      <c r="E28" s="126">
        <v>102.5</v>
      </c>
      <c r="F28" s="126">
        <v>102.8</v>
      </c>
      <c r="G28" s="126">
        <v>0</v>
      </c>
      <c r="H28" s="126">
        <v>0.5</v>
      </c>
      <c r="I28" s="126">
        <v>0.6</v>
      </c>
    </row>
    <row r="29" spans="1:9" ht="17.399999999999999" customHeight="1">
      <c r="A29" s="145" t="s">
        <v>211</v>
      </c>
      <c r="B29" s="144">
        <v>38.36</v>
      </c>
      <c r="C29" s="126">
        <v>100.7</v>
      </c>
      <c r="D29" s="126">
        <v>101.2</v>
      </c>
      <c r="E29" s="126">
        <v>102.8</v>
      </c>
      <c r="F29" s="126">
        <v>101.2</v>
      </c>
      <c r="G29" s="126">
        <v>-0.5</v>
      </c>
      <c r="H29" s="126">
        <v>-2</v>
      </c>
      <c r="I29" s="126">
        <v>-0.3</v>
      </c>
    </row>
    <row r="30" spans="1:9" ht="17.399999999999999" customHeight="1">
      <c r="A30" s="145" t="s">
        <v>212</v>
      </c>
      <c r="B30" s="144">
        <v>25.06</v>
      </c>
      <c r="C30" s="126">
        <v>100.5</v>
      </c>
      <c r="D30" s="126">
        <v>101.3</v>
      </c>
      <c r="E30" s="126">
        <v>99.3</v>
      </c>
      <c r="F30" s="126">
        <v>100.6</v>
      </c>
      <c r="G30" s="126">
        <v>-0.8</v>
      </c>
      <c r="H30" s="126">
        <v>1.2</v>
      </c>
      <c r="I30" s="126">
        <v>1.1000000000000001</v>
      </c>
    </row>
    <row r="31" spans="1:9" ht="17.399999999999999" customHeight="1">
      <c r="A31" s="145" t="s">
        <v>213</v>
      </c>
      <c r="B31" s="144">
        <v>13.29</v>
      </c>
      <c r="C31" s="126">
        <v>100.5</v>
      </c>
      <c r="D31" s="126">
        <v>100.4</v>
      </c>
      <c r="E31" s="126">
        <v>108.8</v>
      </c>
      <c r="F31" s="126">
        <v>101.7</v>
      </c>
      <c r="G31" s="126">
        <v>0.1</v>
      </c>
      <c r="H31" s="126">
        <v>-7.6</v>
      </c>
      <c r="I31" s="126">
        <v>-3</v>
      </c>
    </row>
    <row r="33" spans="1:7" s="221" customFormat="1" ht="26.4" customHeight="1">
      <c r="A33" s="265" t="s">
        <v>214</v>
      </c>
      <c r="B33" s="265"/>
      <c r="C33" s="265"/>
      <c r="D33" s="265"/>
      <c r="E33" s="265"/>
      <c r="F33" s="265"/>
      <c r="G33" s="265"/>
    </row>
    <row r="34" spans="1:7" s="221" customFormat="1" ht="16.2" customHeight="1">
      <c r="A34" s="220" t="s">
        <v>309</v>
      </c>
    </row>
    <row r="35" spans="1:7" s="221" customFormat="1" ht="16.2" customHeight="1">
      <c r="A35" s="265" t="s">
        <v>215</v>
      </c>
      <c r="B35" s="265"/>
      <c r="C35" s="265"/>
      <c r="D35" s="265"/>
      <c r="E35" s="265"/>
    </row>
    <row r="36" spans="1:7" s="221" customFormat="1" ht="16.2" customHeight="1">
      <c r="A36" s="266" t="s">
        <v>216</v>
      </c>
      <c r="B36" s="266"/>
      <c r="C36" s="266"/>
      <c r="D36" s="266"/>
      <c r="E36" s="218"/>
    </row>
    <row r="37" spans="1:7" s="221" customFormat="1" ht="16.2" customHeight="1">
      <c r="A37" s="266" t="s">
        <v>171</v>
      </c>
      <c r="B37" s="266"/>
      <c r="C37" s="266"/>
      <c r="D37" s="266"/>
      <c r="E37" s="218"/>
    </row>
    <row r="38" spans="1:7" s="221" customFormat="1" ht="16.2" customHeight="1">
      <c r="A38" s="278">
        <v>242217</v>
      </c>
      <c r="B38" s="278"/>
      <c r="C38" s="278"/>
      <c r="D38" s="278"/>
      <c r="E38" s="218"/>
    </row>
  </sheetData>
  <mergeCells count="12">
    <mergeCell ref="A8:A10"/>
    <mergeCell ref="C8:F8"/>
    <mergeCell ref="G8:I8"/>
    <mergeCell ref="C9:C10"/>
    <mergeCell ref="D9:D10"/>
    <mergeCell ref="E9:E10"/>
    <mergeCell ref="F9:F10"/>
    <mergeCell ref="A33:G33"/>
    <mergeCell ref="A35:E35"/>
    <mergeCell ref="A36:D36"/>
    <mergeCell ref="A37:D37"/>
    <mergeCell ref="A38:D3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7"/>
  <dimension ref="A1:I37"/>
  <sheetViews>
    <sheetView workbookViewId="0">
      <selection sqref="A1:C1048576"/>
    </sheetView>
    <sheetView topLeftCell="A25" workbookViewId="1">
      <selection activeCell="A27" sqref="A27"/>
    </sheetView>
  </sheetViews>
  <sheetFormatPr defaultRowHeight="15"/>
  <cols>
    <col min="1" max="1" width="32" customWidth="1"/>
    <col min="6" max="6" width="13.875" customWidth="1"/>
    <col min="9" max="9" width="27.5" customWidth="1"/>
  </cols>
  <sheetData>
    <row r="1" spans="1:9">
      <c r="A1" s="217" t="s">
        <v>217</v>
      </c>
    </row>
    <row r="2" spans="1:9">
      <c r="A2" s="218"/>
    </row>
    <row r="3" spans="1:9">
      <c r="A3" s="219" t="s">
        <v>187</v>
      </c>
    </row>
    <row r="4" spans="1:9">
      <c r="A4" s="219" t="s">
        <v>259</v>
      </c>
    </row>
    <row r="5" spans="1:9">
      <c r="A5" s="219" t="s">
        <v>189</v>
      </c>
    </row>
    <row r="6" spans="1:9">
      <c r="A6" s="132"/>
    </row>
    <row r="7" spans="1:9" ht="26.4">
      <c r="A7" s="253" t="s">
        <v>190</v>
      </c>
      <c r="B7" s="129" t="s">
        <v>191</v>
      </c>
      <c r="C7" s="262" t="s">
        <v>192</v>
      </c>
      <c r="D7" s="263"/>
      <c r="E7" s="263"/>
      <c r="F7" s="264"/>
      <c r="G7" s="262" t="s">
        <v>175</v>
      </c>
      <c r="H7" s="263"/>
      <c r="I7" s="264"/>
    </row>
    <row r="8" spans="1:9" ht="24.6" customHeight="1">
      <c r="A8" s="254"/>
      <c r="B8" s="139" t="s">
        <v>152</v>
      </c>
      <c r="C8" s="256">
        <v>22920</v>
      </c>
      <c r="D8" s="256">
        <v>22890</v>
      </c>
      <c r="E8" s="256">
        <v>22555</v>
      </c>
      <c r="F8" s="253" t="s">
        <v>260</v>
      </c>
      <c r="G8" s="129" t="s">
        <v>261</v>
      </c>
      <c r="H8" s="129" t="s">
        <v>261</v>
      </c>
      <c r="I8" s="129" t="s">
        <v>262</v>
      </c>
    </row>
    <row r="9" spans="1:9" ht="24.6" customHeight="1">
      <c r="A9" s="255"/>
      <c r="B9" s="140"/>
      <c r="C9" s="257"/>
      <c r="D9" s="257"/>
      <c r="E9" s="257"/>
      <c r="F9" s="255"/>
      <c r="G9" s="142">
        <v>22890</v>
      </c>
      <c r="H9" s="142">
        <v>22555</v>
      </c>
      <c r="I9" s="128" t="s">
        <v>263</v>
      </c>
    </row>
    <row r="10" spans="1:9" ht="25.2" customHeight="1">
      <c r="A10" s="143" t="s">
        <v>193</v>
      </c>
      <c r="B10" s="144">
        <v>100</v>
      </c>
      <c r="C10" s="126">
        <v>101.9</v>
      </c>
      <c r="D10" s="126">
        <v>102.1</v>
      </c>
      <c r="E10" s="126">
        <v>102.6</v>
      </c>
      <c r="F10" s="126">
        <v>102.1</v>
      </c>
      <c r="G10" s="126">
        <v>-0.2</v>
      </c>
      <c r="H10" s="126">
        <v>-0.7</v>
      </c>
      <c r="I10" s="126">
        <v>0.1</v>
      </c>
    </row>
    <row r="11" spans="1:9" ht="25.2" customHeight="1">
      <c r="A11" s="143" t="s">
        <v>194</v>
      </c>
      <c r="B11" s="144">
        <v>45.42</v>
      </c>
      <c r="C11" s="126">
        <v>101.5</v>
      </c>
      <c r="D11" s="126">
        <v>101.7</v>
      </c>
      <c r="E11" s="126">
        <v>101</v>
      </c>
      <c r="F11" s="126">
        <v>101.7</v>
      </c>
      <c r="G11" s="126">
        <v>-0.2</v>
      </c>
      <c r="H11" s="126">
        <v>0.5</v>
      </c>
      <c r="I11" s="126">
        <v>0.9</v>
      </c>
    </row>
    <row r="12" spans="1:9" ht="25.2" customHeight="1">
      <c r="A12" s="145" t="s">
        <v>195</v>
      </c>
      <c r="B12" s="144">
        <v>6</v>
      </c>
      <c r="C12" s="126">
        <v>98.3</v>
      </c>
      <c r="D12" s="126">
        <v>97.8</v>
      </c>
      <c r="E12" s="126">
        <v>98.6</v>
      </c>
      <c r="F12" s="126">
        <v>97.5</v>
      </c>
      <c r="G12" s="126">
        <v>0.5</v>
      </c>
      <c r="H12" s="126">
        <v>-0.3</v>
      </c>
      <c r="I12" s="126">
        <v>0.8</v>
      </c>
    </row>
    <row r="13" spans="1:9" ht="25.2" customHeight="1">
      <c r="A13" s="145" t="s">
        <v>196</v>
      </c>
      <c r="B13" s="144">
        <v>10.26</v>
      </c>
      <c r="C13" s="126">
        <v>101.4</v>
      </c>
      <c r="D13" s="126">
        <v>102</v>
      </c>
      <c r="E13" s="126">
        <v>101.2</v>
      </c>
      <c r="F13" s="126">
        <v>101.6</v>
      </c>
      <c r="G13" s="126">
        <v>-0.6</v>
      </c>
      <c r="H13" s="126">
        <v>0.2</v>
      </c>
      <c r="I13" s="126">
        <v>0.9</v>
      </c>
    </row>
    <row r="14" spans="1:9" ht="25.2" customHeight="1">
      <c r="A14" s="145" t="s">
        <v>197</v>
      </c>
      <c r="B14" s="144">
        <v>3.18</v>
      </c>
      <c r="C14" s="126">
        <v>102.9</v>
      </c>
      <c r="D14" s="126">
        <v>102.9</v>
      </c>
      <c r="E14" s="126">
        <v>105.5</v>
      </c>
      <c r="F14" s="126">
        <v>102.1</v>
      </c>
      <c r="G14" s="126">
        <v>0</v>
      </c>
      <c r="H14" s="126">
        <v>-2.5</v>
      </c>
      <c r="I14" s="126">
        <v>-3</v>
      </c>
    </row>
    <row r="15" spans="1:9" ht="25.2" customHeight="1">
      <c r="A15" s="145" t="s">
        <v>198</v>
      </c>
      <c r="B15" s="144">
        <v>5.62</v>
      </c>
      <c r="C15" s="126">
        <v>97.1</v>
      </c>
      <c r="D15" s="126">
        <v>99.5</v>
      </c>
      <c r="E15" s="126">
        <v>92.8</v>
      </c>
      <c r="F15" s="126">
        <v>100.7</v>
      </c>
      <c r="G15" s="126">
        <v>-2.4</v>
      </c>
      <c r="H15" s="126">
        <v>4.5999999999999996</v>
      </c>
      <c r="I15" s="126">
        <v>4.4000000000000004</v>
      </c>
    </row>
    <row r="16" spans="1:9" ht="25.2" customHeight="1">
      <c r="A16" s="145" t="s">
        <v>199</v>
      </c>
      <c r="B16" s="144">
        <v>2.42</v>
      </c>
      <c r="C16" s="126">
        <v>104.7</v>
      </c>
      <c r="D16" s="126">
        <v>104.7</v>
      </c>
      <c r="E16" s="126">
        <v>105.1</v>
      </c>
      <c r="F16" s="126">
        <v>104.9</v>
      </c>
      <c r="G16" s="126">
        <v>0</v>
      </c>
      <c r="H16" s="126">
        <v>-0.4</v>
      </c>
      <c r="I16" s="126">
        <v>3.6</v>
      </c>
    </row>
    <row r="17" spans="1:9" ht="25.2" customHeight="1">
      <c r="A17" s="145" t="s">
        <v>200</v>
      </c>
      <c r="B17" s="144">
        <v>1.86</v>
      </c>
      <c r="C17" s="126">
        <v>108.2</v>
      </c>
      <c r="D17" s="126">
        <v>105.6</v>
      </c>
      <c r="E17" s="126">
        <v>104.4</v>
      </c>
      <c r="F17" s="126">
        <v>105.4</v>
      </c>
      <c r="G17" s="126">
        <v>2.5</v>
      </c>
      <c r="H17" s="126">
        <v>3.6</v>
      </c>
      <c r="I17" s="126">
        <v>1.2</v>
      </c>
    </row>
    <row r="18" spans="1:9" ht="25.2" customHeight="1">
      <c r="A18" s="145" t="s">
        <v>201</v>
      </c>
      <c r="B18" s="144">
        <v>11.4</v>
      </c>
      <c r="C18" s="126">
        <v>103.1</v>
      </c>
      <c r="D18" s="126">
        <v>103.2</v>
      </c>
      <c r="E18" s="126">
        <v>103.1</v>
      </c>
      <c r="F18" s="126">
        <v>103.1</v>
      </c>
      <c r="G18" s="126">
        <v>-0.1</v>
      </c>
      <c r="H18" s="126">
        <v>0</v>
      </c>
      <c r="I18" s="126">
        <v>0.3</v>
      </c>
    </row>
    <row r="19" spans="1:9" ht="25.2" customHeight="1">
      <c r="A19" s="145" t="s">
        <v>202</v>
      </c>
      <c r="B19" s="144">
        <v>4.67</v>
      </c>
      <c r="C19" s="126">
        <v>101.3</v>
      </c>
      <c r="D19" s="126">
        <v>101.3</v>
      </c>
      <c r="E19" s="126">
        <v>101.3</v>
      </c>
      <c r="F19" s="126">
        <v>101.3</v>
      </c>
      <c r="G19" s="126">
        <v>0</v>
      </c>
      <c r="H19" s="126">
        <v>0</v>
      </c>
      <c r="I19" s="126">
        <v>0</v>
      </c>
    </row>
    <row r="20" spans="1:9" ht="25.2" customHeight="1">
      <c r="A20" s="143" t="s">
        <v>203</v>
      </c>
      <c r="B20" s="144">
        <v>54.58</v>
      </c>
      <c r="C20" s="126">
        <v>102.3</v>
      </c>
      <c r="D20" s="126">
        <v>102.5</v>
      </c>
      <c r="E20" s="126">
        <v>104.1</v>
      </c>
      <c r="F20" s="126">
        <v>102.5</v>
      </c>
      <c r="G20" s="126">
        <v>-0.2</v>
      </c>
      <c r="H20" s="126">
        <v>-1.7</v>
      </c>
      <c r="I20" s="126">
        <v>-0.6</v>
      </c>
    </row>
    <row r="21" spans="1:9" ht="25.2" customHeight="1">
      <c r="A21" s="145" t="s">
        <v>204</v>
      </c>
      <c r="B21" s="144">
        <v>3.38</v>
      </c>
      <c r="C21" s="126">
        <v>102.2</v>
      </c>
      <c r="D21" s="126">
        <v>102.2</v>
      </c>
      <c r="E21" s="126">
        <v>102.3</v>
      </c>
      <c r="F21" s="126">
        <v>102.2</v>
      </c>
      <c r="G21" s="126">
        <v>0</v>
      </c>
      <c r="H21" s="126">
        <v>-0.1</v>
      </c>
      <c r="I21" s="126">
        <v>-0.1</v>
      </c>
    </row>
    <row r="22" spans="1:9" ht="25.2" customHeight="1">
      <c r="A22" s="145" t="s">
        <v>205</v>
      </c>
      <c r="B22" s="144">
        <v>17.68</v>
      </c>
      <c r="C22" s="126">
        <v>101.3</v>
      </c>
      <c r="D22" s="126">
        <v>101.1</v>
      </c>
      <c r="E22" s="126">
        <v>100.6</v>
      </c>
      <c r="F22" s="126">
        <v>101</v>
      </c>
      <c r="G22" s="126">
        <v>0.2</v>
      </c>
      <c r="H22" s="126">
        <v>0.7</v>
      </c>
      <c r="I22" s="126">
        <v>0.6</v>
      </c>
    </row>
    <row r="23" spans="1:9" ht="25.2" customHeight="1">
      <c r="A23" s="145" t="s">
        <v>206</v>
      </c>
      <c r="B23" s="144">
        <v>4.96</v>
      </c>
      <c r="C23" s="126">
        <v>102.9</v>
      </c>
      <c r="D23" s="126">
        <v>102.8</v>
      </c>
      <c r="E23" s="126">
        <v>101.3</v>
      </c>
      <c r="F23" s="126">
        <v>102.3</v>
      </c>
      <c r="G23" s="126">
        <v>0.1</v>
      </c>
      <c r="H23" s="126">
        <v>1.6</v>
      </c>
      <c r="I23" s="126">
        <v>1.6</v>
      </c>
    </row>
    <row r="24" spans="1:9" ht="25.2" customHeight="1">
      <c r="A24" s="145" t="s">
        <v>207</v>
      </c>
      <c r="B24" s="144">
        <v>24.02</v>
      </c>
      <c r="C24" s="126">
        <v>101</v>
      </c>
      <c r="D24" s="126">
        <v>101.7</v>
      </c>
      <c r="E24" s="126">
        <v>106</v>
      </c>
      <c r="F24" s="126">
        <v>101.9</v>
      </c>
      <c r="G24" s="126">
        <v>-0.7</v>
      </c>
      <c r="H24" s="126">
        <v>-4.7</v>
      </c>
      <c r="I24" s="126">
        <v>-2</v>
      </c>
    </row>
    <row r="25" spans="1:9" ht="25.2" customHeight="1">
      <c r="A25" s="145" t="s">
        <v>208</v>
      </c>
      <c r="B25" s="144">
        <v>3.39</v>
      </c>
      <c r="C25" s="126">
        <v>101.6</v>
      </c>
      <c r="D25" s="126">
        <v>101.6</v>
      </c>
      <c r="E25" s="126">
        <v>101.5</v>
      </c>
      <c r="F25" s="126">
        <v>101.6</v>
      </c>
      <c r="G25" s="126">
        <v>0</v>
      </c>
      <c r="H25" s="126">
        <v>0.1</v>
      </c>
      <c r="I25" s="126">
        <v>-0.1</v>
      </c>
    </row>
    <row r="26" spans="1:9" ht="25.2" customHeight="1">
      <c r="A26" s="145" t="s">
        <v>209</v>
      </c>
      <c r="B26" s="144">
        <v>1.1499999999999999</v>
      </c>
      <c r="C26" s="126">
        <v>131</v>
      </c>
      <c r="D26" s="126">
        <v>131</v>
      </c>
      <c r="E26" s="126">
        <v>130.9</v>
      </c>
      <c r="F26" s="126">
        <v>131</v>
      </c>
      <c r="G26" s="126">
        <v>0</v>
      </c>
      <c r="H26" s="126">
        <v>0.1</v>
      </c>
      <c r="I26" s="126">
        <v>0.1</v>
      </c>
    </row>
    <row r="27" spans="1:9" ht="25.2" customHeight="1">
      <c r="A27" s="143" t="s">
        <v>210</v>
      </c>
      <c r="B27" s="144">
        <v>61.64</v>
      </c>
      <c r="C27" s="126">
        <v>103.2</v>
      </c>
      <c r="D27" s="126">
        <v>103</v>
      </c>
      <c r="E27" s="126">
        <v>102.6</v>
      </c>
      <c r="F27" s="126">
        <v>102.8</v>
      </c>
      <c r="G27" s="126">
        <v>0.2</v>
      </c>
      <c r="H27" s="126">
        <v>0.6</v>
      </c>
      <c r="I27" s="126">
        <v>0.5</v>
      </c>
    </row>
    <row r="28" spans="1:9" ht="25.2" customHeight="1">
      <c r="A28" s="145" t="s">
        <v>211</v>
      </c>
      <c r="B28" s="144">
        <v>38.36</v>
      </c>
      <c r="C28" s="126">
        <v>99.9</v>
      </c>
      <c r="D28" s="126">
        <v>100.7</v>
      </c>
      <c r="E28" s="126">
        <v>102.9</v>
      </c>
      <c r="F28" s="126">
        <v>101.1</v>
      </c>
      <c r="G28" s="126">
        <v>-0.8</v>
      </c>
      <c r="H28" s="126">
        <v>-2.9</v>
      </c>
      <c r="I28" s="126">
        <v>-0.6</v>
      </c>
    </row>
    <row r="29" spans="1:9" ht="25.2" customHeight="1">
      <c r="A29" s="145" t="s">
        <v>212</v>
      </c>
      <c r="B29" s="144">
        <v>25.06</v>
      </c>
      <c r="C29" s="126">
        <v>99.9</v>
      </c>
      <c r="D29" s="126">
        <v>100.5</v>
      </c>
      <c r="E29" s="126">
        <v>99.3</v>
      </c>
      <c r="F29" s="126">
        <v>100.5</v>
      </c>
      <c r="G29" s="126">
        <v>-0.6</v>
      </c>
      <c r="H29" s="126">
        <v>0.6</v>
      </c>
      <c r="I29" s="126">
        <v>1.1000000000000001</v>
      </c>
    </row>
    <row r="30" spans="1:9" ht="25.2" customHeight="1">
      <c r="A30" s="145" t="s">
        <v>213</v>
      </c>
      <c r="B30" s="144">
        <v>13.29</v>
      </c>
      <c r="C30" s="126">
        <v>99.3</v>
      </c>
      <c r="D30" s="126">
        <v>100.5</v>
      </c>
      <c r="E30" s="126">
        <v>108.9</v>
      </c>
      <c r="F30" s="126">
        <v>101.5</v>
      </c>
      <c r="G30" s="126">
        <v>-1.2</v>
      </c>
      <c r="H30" s="126">
        <v>-8.8000000000000007</v>
      </c>
      <c r="I30" s="126">
        <v>-3.5</v>
      </c>
    </row>
    <row r="32" spans="1:9" s="221" customFormat="1" ht="26.4" customHeight="1">
      <c r="A32" s="265" t="s">
        <v>214</v>
      </c>
      <c r="B32" s="265"/>
      <c r="C32" s="265"/>
      <c r="D32" s="265"/>
      <c r="E32" s="265"/>
      <c r="F32" s="265"/>
      <c r="G32" s="265"/>
    </row>
    <row r="33" spans="1:5" s="221" customFormat="1" ht="16.2" customHeight="1">
      <c r="A33" s="220" t="s">
        <v>309</v>
      </c>
    </row>
    <row r="34" spans="1:5" s="221" customFormat="1" ht="16.2" customHeight="1">
      <c r="A34" s="265" t="s">
        <v>215</v>
      </c>
      <c r="B34" s="265"/>
      <c r="C34" s="265"/>
      <c r="D34" s="265"/>
      <c r="E34" s="265"/>
    </row>
    <row r="35" spans="1:5" s="221" customFormat="1" ht="16.2" customHeight="1">
      <c r="A35" s="266" t="s">
        <v>216</v>
      </c>
      <c r="B35" s="266"/>
      <c r="C35" s="266"/>
      <c r="D35" s="266"/>
      <c r="E35" s="218"/>
    </row>
    <row r="36" spans="1:5" s="221" customFormat="1" ht="16.2" customHeight="1">
      <c r="A36" s="266" t="s">
        <v>171</v>
      </c>
      <c r="B36" s="266"/>
      <c r="C36" s="266"/>
      <c r="D36" s="266"/>
      <c r="E36" s="218"/>
    </row>
    <row r="37" spans="1:5" s="221" customFormat="1" ht="16.2" customHeight="1">
      <c r="A37" s="278">
        <v>242217</v>
      </c>
      <c r="B37" s="278"/>
      <c r="C37" s="278"/>
      <c r="D37" s="278"/>
      <c r="E37" s="218"/>
    </row>
  </sheetData>
  <mergeCells count="12">
    <mergeCell ref="A7:A9"/>
    <mergeCell ref="C7:F7"/>
    <mergeCell ref="G7:I7"/>
    <mergeCell ref="C8:C9"/>
    <mergeCell ref="D8:D9"/>
    <mergeCell ref="E8:E9"/>
    <mergeCell ref="F8:F9"/>
    <mergeCell ref="A32:G32"/>
    <mergeCell ref="A34:E34"/>
    <mergeCell ref="A35:D35"/>
    <mergeCell ref="A36:D36"/>
    <mergeCell ref="A37:D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G40"/>
  <sheetViews>
    <sheetView showGridLines="0" topLeftCell="H1" workbookViewId="0">
      <pane ySplit="11" topLeftCell="A30" activePane="bottomLeft" state="frozen"/>
      <selection activeCell="B1" sqref="B1"/>
      <selection pane="bottomLeft" activeCell="AD5" sqref="AD5:AE8"/>
    </sheetView>
    <sheetView topLeftCell="J1" workbookViewId="1">
      <selection activeCell="V2" sqref="V2"/>
    </sheetView>
  </sheetViews>
  <sheetFormatPr defaultColWidth="8.875" defaultRowHeight="15.6"/>
  <cols>
    <col min="1" max="1" width="2.375" style="1" customWidth="1"/>
    <col min="2" max="2" width="0.875" style="1" customWidth="1"/>
    <col min="3" max="3" width="2.625" style="1" customWidth="1"/>
    <col min="4" max="4" width="6.75" style="204" customWidth="1"/>
    <col min="5" max="5" width="6.875" style="1" customWidth="1"/>
    <col min="6" max="6" width="6.375" style="1" customWidth="1"/>
    <col min="7" max="7" width="0.875" style="1" customWidth="1"/>
    <col min="8" max="8" width="6.5" style="1" customWidth="1"/>
    <col min="9" max="9" width="0.875" style="1" customWidth="1"/>
    <col min="10" max="10" width="6.75" style="1" customWidth="1"/>
    <col min="11" max="11" width="0.875" style="1" customWidth="1"/>
    <col min="12" max="12" width="6.5" style="1" customWidth="1"/>
    <col min="13" max="13" width="0.875" style="1" customWidth="1"/>
    <col min="14" max="14" width="5.625" style="1" customWidth="1"/>
    <col min="15" max="15" width="0.875" style="1" customWidth="1"/>
    <col min="16" max="16" width="5.625" style="1" customWidth="1"/>
    <col min="17" max="17" width="0.875" style="1" customWidth="1"/>
    <col min="18" max="18" width="5.625" style="1" customWidth="1"/>
    <col min="19" max="19" width="0.875" style="1" customWidth="1"/>
    <col min="20" max="20" width="5.625" style="2" customWidth="1"/>
    <col min="21" max="21" width="0.875" style="2" customWidth="1"/>
    <col min="22" max="22" width="5.625" style="2" customWidth="1"/>
    <col min="23" max="23" width="0.875" style="2" customWidth="1"/>
    <col min="24" max="24" width="5.625" style="2" customWidth="1"/>
    <col min="25" max="25" width="0.875" style="2" customWidth="1"/>
    <col min="26" max="26" width="5.875" style="2" customWidth="1"/>
    <col min="27" max="27" width="0.875" style="2" customWidth="1"/>
    <col min="28" max="28" width="1.125" style="2" customWidth="1"/>
    <col min="29" max="29" width="0.625" style="2" customWidth="1"/>
    <col min="30" max="30" width="0.875" style="1" customWidth="1"/>
    <col min="31" max="31" width="23.125" style="1" customWidth="1"/>
    <col min="32" max="32" width="1.875" style="1" customWidth="1"/>
    <col min="33" max="33" width="3.875" style="2" customWidth="1"/>
    <col min="34" max="34" width="8.875" style="1" customWidth="1"/>
    <col min="35" max="35" width="6.75" style="1" customWidth="1"/>
    <col min="36" max="16384" width="8.875" style="1"/>
  </cols>
  <sheetData>
    <row r="1" spans="1:33" s="78" customFormat="1" ht="21.75" customHeight="1">
      <c r="A1" s="77" t="s">
        <v>120</v>
      </c>
      <c r="D1" s="43"/>
      <c r="E1" s="77" t="s">
        <v>431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G1" s="79"/>
    </row>
    <row r="2" spans="1:33" s="78" customFormat="1" ht="18.75" customHeight="1">
      <c r="A2" s="77" t="s">
        <v>121</v>
      </c>
      <c r="D2" s="43"/>
      <c r="E2" s="42" t="s">
        <v>432</v>
      </c>
      <c r="AG2" s="79"/>
    </row>
    <row r="3" spans="1:33" s="37" customFormat="1" ht="13.5" customHeight="1">
      <c r="B3" s="35"/>
      <c r="C3" s="35"/>
      <c r="D3" s="199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9" t="s">
        <v>58</v>
      </c>
      <c r="AF3" s="38"/>
    </row>
    <row r="4" spans="1:33" s="35" customFormat="1" ht="3" customHeight="1">
      <c r="A4" s="36"/>
      <c r="B4" s="36"/>
      <c r="C4" s="36"/>
      <c r="D4" s="200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</row>
    <row r="5" spans="1:33" ht="18" customHeight="1">
      <c r="A5" s="232" t="s">
        <v>106</v>
      </c>
      <c r="B5" s="232"/>
      <c r="C5" s="232"/>
      <c r="D5" s="232"/>
      <c r="E5" s="232"/>
      <c r="F5" s="228" t="s">
        <v>107</v>
      </c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36"/>
      <c r="R5" s="237" t="s">
        <v>56</v>
      </c>
      <c r="S5" s="238"/>
      <c r="T5" s="238"/>
      <c r="U5" s="238"/>
      <c r="V5" s="238"/>
      <c r="W5" s="238"/>
      <c r="X5" s="238"/>
      <c r="Y5" s="238"/>
      <c r="Z5" s="238"/>
      <c r="AA5" s="238"/>
      <c r="AB5" s="118"/>
      <c r="AC5" s="33"/>
      <c r="AD5" s="224" t="s">
        <v>105</v>
      </c>
      <c r="AE5" s="224"/>
      <c r="AF5" s="119"/>
      <c r="AG5" s="119"/>
    </row>
    <row r="6" spans="1:33" ht="15" customHeight="1">
      <c r="A6" s="233"/>
      <c r="B6" s="233"/>
      <c r="C6" s="233"/>
      <c r="D6" s="233"/>
      <c r="E6" s="234"/>
      <c r="F6" s="230" t="s">
        <v>53</v>
      </c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9"/>
      <c r="R6" s="240" t="s">
        <v>52</v>
      </c>
      <c r="S6" s="241"/>
      <c r="T6" s="241"/>
      <c r="U6" s="241"/>
      <c r="V6" s="241"/>
      <c r="W6" s="241"/>
      <c r="X6" s="241"/>
      <c r="Y6" s="241"/>
      <c r="Z6" s="241"/>
      <c r="AA6" s="241"/>
      <c r="AB6" s="117"/>
      <c r="AC6" s="119"/>
      <c r="AD6" s="226"/>
      <c r="AE6" s="226"/>
      <c r="AF6" s="121"/>
    </row>
    <row r="7" spans="1:33" ht="12.6" customHeight="1">
      <c r="A7" s="233"/>
      <c r="B7" s="233"/>
      <c r="C7" s="233"/>
      <c r="D7" s="233"/>
      <c r="E7" s="234"/>
      <c r="F7" s="30" t="s">
        <v>50</v>
      </c>
      <c r="G7" s="29"/>
      <c r="H7" s="28" t="s">
        <v>49</v>
      </c>
      <c r="I7" s="27"/>
      <c r="J7" s="28" t="s">
        <v>48</v>
      </c>
      <c r="K7" s="116"/>
      <c r="L7" s="30">
        <v>2560</v>
      </c>
      <c r="M7" s="27"/>
      <c r="N7" s="30">
        <v>2561</v>
      </c>
      <c r="O7" s="186"/>
      <c r="P7" s="30">
        <v>2562</v>
      </c>
      <c r="Q7" s="186"/>
      <c r="R7" s="104" t="s">
        <v>49</v>
      </c>
      <c r="S7" s="102"/>
      <c r="T7" s="104" t="s">
        <v>48</v>
      </c>
      <c r="U7" s="102"/>
      <c r="V7" s="104" t="s">
        <v>108</v>
      </c>
      <c r="W7" s="102"/>
      <c r="X7" s="30" t="s">
        <v>125</v>
      </c>
      <c r="Y7" s="186"/>
      <c r="Z7" s="30">
        <v>2562</v>
      </c>
      <c r="AA7" s="102"/>
      <c r="AB7" s="115"/>
      <c r="AD7" s="226"/>
      <c r="AE7" s="226"/>
      <c r="AF7" s="121"/>
    </row>
    <row r="8" spans="1:33" ht="15.75" customHeight="1">
      <c r="A8" s="235"/>
      <c r="B8" s="235"/>
      <c r="C8" s="235"/>
      <c r="D8" s="235"/>
      <c r="E8" s="235"/>
      <c r="F8" s="24" t="s">
        <v>46</v>
      </c>
      <c r="G8" s="25"/>
      <c r="H8" s="24" t="s">
        <v>45</v>
      </c>
      <c r="I8" s="23"/>
      <c r="J8" s="24" t="s">
        <v>44</v>
      </c>
      <c r="K8" s="114"/>
      <c r="L8" s="24" t="s">
        <v>109</v>
      </c>
      <c r="M8" s="23"/>
      <c r="N8" s="24" t="s">
        <v>124</v>
      </c>
      <c r="O8" s="187"/>
      <c r="P8" s="24" t="s">
        <v>303</v>
      </c>
      <c r="Q8" s="187"/>
      <c r="R8" s="185" t="s">
        <v>45</v>
      </c>
      <c r="S8" s="23"/>
      <c r="T8" s="24" t="s">
        <v>44</v>
      </c>
      <c r="U8" s="23"/>
      <c r="V8" s="24" t="s">
        <v>109</v>
      </c>
      <c r="W8" s="23"/>
      <c r="X8" s="24" t="s">
        <v>124</v>
      </c>
      <c r="Y8" s="187"/>
      <c r="Z8" s="24" t="s">
        <v>303</v>
      </c>
      <c r="AA8" s="23"/>
      <c r="AB8" s="113"/>
      <c r="AC8" s="22"/>
      <c r="AD8" s="227"/>
      <c r="AE8" s="227"/>
      <c r="AF8" s="121"/>
    </row>
    <row r="9" spans="1:33" s="13" customFormat="1" ht="2.25" customHeight="1">
      <c r="A9" s="122"/>
      <c r="B9" s="122"/>
      <c r="C9" s="122"/>
      <c r="D9" s="201"/>
      <c r="E9" s="122"/>
      <c r="F9" s="20"/>
      <c r="G9" s="19"/>
      <c r="H9" s="18"/>
      <c r="I9" s="16"/>
      <c r="J9" s="18"/>
      <c r="K9" s="15"/>
      <c r="L9" s="17"/>
      <c r="M9" s="16"/>
      <c r="N9" s="112"/>
      <c r="O9" s="16"/>
      <c r="Q9" s="16"/>
      <c r="R9" s="15"/>
      <c r="S9" s="50"/>
      <c r="T9" s="18"/>
      <c r="U9" s="16"/>
      <c r="V9" s="17"/>
      <c r="W9" s="16"/>
      <c r="X9" s="17"/>
      <c r="Y9" s="195"/>
      <c r="Z9" s="18"/>
      <c r="AA9" s="16"/>
      <c r="AB9" s="112"/>
      <c r="AC9" s="15"/>
      <c r="AD9" s="121"/>
      <c r="AE9" s="121"/>
      <c r="AF9" s="122"/>
      <c r="AG9" s="15"/>
    </row>
    <row r="10" spans="1:33" s="68" customFormat="1" ht="16.5" customHeight="1">
      <c r="A10" s="67" t="s">
        <v>104</v>
      </c>
      <c r="B10" s="67"/>
      <c r="C10" s="67"/>
      <c r="D10" s="202"/>
      <c r="E10" s="67"/>
      <c r="F10" s="69">
        <v>100.9</v>
      </c>
      <c r="G10" s="70"/>
      <c r="H10" s="69">
        <v>100</v>
      </c>
      <c r="I10" s="70"/>
      <c r="J10" s="69">
        <v>100.19</v>
      </c>
      <c r="K10" s="70"/>
      <c r="L10" s="71">
        <v>100.8</v>
      </c>
      <c r="M10" s="74"/>
      <c r="N10" s="191">
        <v>101.92749999999999</v>
      </c>
      <c r="O10" s="192"/>
      <c r="P10" s="109">
        <v>102.65</v>
      </c>
      <c r="Q10" s="72"/>
      <c r="R10" s="73">
        <v>-0.9</v>
      </c>
      <c r="S10" s="74"/>
      <c r="T10" s="73">
        <f>(J10-H10)*100/H10</f>
        <v>0.18999999999999773</v>
      </c>
      <c r="U10" s="74"/>
      <c r="V10" s="75">
        <f>(L10-J10)*100/J10</f>
        <v>0.60884319792394392</v>
      </c>
      <c r="W10" s="74"/>
      <c r="X10" s="75">
        <f>(N10-L10)*100/L10</f>
        <v>1.118551587301585</v>
      </c>
      <c r="Y10" s="196"/>
      <c r="Z10" s="75">
        <f>(P10-N10)*100/N10</f>
        <v>0.7088371636702665</v>
      </c>
      <c r="AA10" s="74"/>
      <c r="AB10" s="111" t="s">
        <v>103</v>
      </c>
      <c r="AC10" s="76"/>
      <c r="AD10" s="45"/>
      <c r="AE10" s="76"/>
      <c r="AF10" s="120"/>
      <c r="AG10" s="45"/>
    </row>
    <row r="11" spans="1:33" s="68" customFormat="1" ht="1.8" customHeight="1">
      <c r="A11" s="67"/>
      <c r="B11" s="67"/>
      <c r="C11" s="67"/>
      <c r="D11" s="202"/>
      <c r="E11" s="67"/>
      <c r="F11" s="69"/>
      <c r="G11" s="70"/>
      <c r="H11" s="69"/>
      <c r="I11" s="70"/>
      <c r="J11" s="69"/>
      <c r="K11" s="70"/>
      <c r="L11" s="71"/>
      <c r="M11" s="74"/>
      <c r="N11" s="191"/>
      <c r="O11" s="192"/>
      <c r="P11" s="109"/>
      <c r="Q11" s="72"/>
      <c r="R11" s="73"/>
      <c r="S11" s="74"/>
      <c r="T11" s="73"/>
      <c r="U11" s="74"/>
      <c r="V11" s="69"/>
      <c r="W11" s="74"/>
      <c r="X11" s="69"/>
      <c r="Y11" s="74"/>
      <c r="Z11" s="75"/>
      <c r="AA11" s="74"/>
      <c r="AB11" s="69"/>
      <c r="AC11" s="70"/>
      <c r="AD11" s="120"/>
      <c r="AE11" s="120"/>
      <c r="AF11" s="120"/>
      <c r="AG11" s="45"/>
    </row>
    <row r="12" spans="1:33" s="68" customFormat="1" ht="16.5" customHeight="1">
      <c r="A12" s="67"/>
      <c r="B12" s="67" t="s">
        <v>102</v>
      </c>
      <c r="C12" s="67"/>
      <c r="D12" s="202"/>
      <c r="E12" s="110"/>
      <c r="F12" s="69">
        <v>101.1</v>
      </c>
      <c r="G12" s="70"/>
      <c r="H12" s="69">
        <v>100</v>
      </c>
      <c r="I12" s="70"/>
      <c r="J12" s="69">
        <v>100.5</v>
      </c>
      <c r="K12" s="70"/>
      <c r="L12" s="71">
        <v>101.1</v>
      </c>
      <c r="M12" s="74"/>
      <c r="N12" s="191">
        <v>102.09583333333332</v>
      </c>
      <c r="O12" s="192"/>
      <c r="P12" s="109">
        <v>103.01166666666666</v>
      </c>
      <c r="Q12" s="72"/>
      <c r="R12" s="73">
        <v>-1.1000000000000001</v>
      </c>
      <c r="S12" s="74"/>
      <c r="T12" s="73">
        <f t="shared" ref="T12:T32" si="0">(J12-H12)*100/H12</f>
        <v>0.5</v>
      </c>
      <c r="U12" s="74"/>
      <c r="V12" s="75">
        <f t="shared" ref="V12:V32" si="1">(L12-J12)*100/J12</f>
        <v>0.59701492537312872</v>
      </c>
      <c r="W12" s="74"/>
      <c r="X12" s="75">
        <f t="shared" ref="X12:X32" si="2">(N12-L12)*100/L12</f>
        <v>0.98499835146718395</v>
      </c>
      <c r="Y12" s="196"/>
      <c r="Z12" s="59">
        <f>(P12-N12)*100/N12</f>
        <v>0.89703301636534849</v>
      </c>
      <c r="AA12" s="74"/>
      <c r="AB12" s="69"/>
      <c r="AC12" s="70"/>
      <c r="AD12" s="76" t="s">
        <v>101</v>
      </c>
      <c r="AE12" s="76"/>
      <c r="AF12" s="76"/>
      <c r="AG12" s="76"/>
    </row>
    <row r="13" spans="1:33" s="60" customFormat="1" ht="15.6" customHeight="1">
      <c r="A13" s="51"/>
      <c r="B13" s="51"/>
      <c r="C13" s="51" t="s">
        <v>100</v>
      </c>
      <c r="D13" s="203"/>
      <c r="E13" s="51"/>
      <c r="F13" s="52">
        <v>101.1</v>
      </c>
      <c r="G13" s="53"/>
      <c r="H13" s="54">
        <v>100</v>
      </c>
      <c r="I13" s="53"/>
      <c r="J13" s="54">
        <v>100.3</v>
      </c>
      <c r="K13" s="53"/>
      <c r="L13" s="55">
        <v>100.7</v>
      </c>
      <c r="M13" s="57"/>
      <c r="N13" s="193">
        <v>101.5</v>
      </c>
      <c r="O13" s="194"/>
      <c r="P13" s="107">
        <v>102.11666666666667</v>
      </c>
      <c r="Q13" s="56"/>
      <c r="R13" s="58">
        <v>-1.1000000000000001</v>
      </c>
      <c r="S13" s="57"/>
      <c r="T13" s="58">
        <f t="shared" si="0"/>
        <v>0.29999999999999716</v>
      </c>
      <c r="U13" s="57"/>
      <c r="V13" s="59">
        <f t="shared" si="1"/>
        <v>0.39880358923230874</v>
      </c>
      <c r="W13" s="57"/>
      <c r="X13" s="59">
        <f t="shared" si="2"/>
        <v>0.79443892750744505</v>
      </c>
      <c r="Y13" s="197"/>
      <c r="Z13" s="59">
        <f t="shared" ref="Z13:Z32" si="3">(P13-N13)*100/N13</f>
        <v>0.6075533661740633</v>
      </c>
      <c r="AA13" s="57"/>
      <c r="AB13" s="54"/>
      <c r="AC13" s="53"/>
      <c r="AD13" s="45"/>
      <c r="AE13" s="45" t="s">
        <v>99</v>
      </c>
      <c r="AF13" s="45"/>
      <c r="AG13" s="45"/>
    </row>
    <row r="14" spans="1:33" s="60" customFormat="1" ht="15.6" customHeight="1">
      <c r="A14" s="51"/>
      <c r="B14" s="51"/>
      <c r="C14" s="51" t="s">
        <v>98</v>
      </c>
      <c r="D14" s="203"/>
      <c r="E14" s="51"/>
      <c r="F14" s="52">
        <v>101.8</v>
      </c>
      <c r="G14" s="53"/>
      <c r="H14" s="54">
        <v>100</v>
      </c>
      <c r="I14" s="53"/>
      <c r="J14" s="54">
        <v>99.3</v>
      </c>
      <c r="K14" s="53"/>
      <c r="L14" s="55">
        <v>102.2</v>
      </c>
      <c r="M14" s="57"/>
      <c r="N14" s="193">
        <v>103</v>
      </c>
      <c r="O14" s="194"/>
      <c r="P14" s="107">
        <v>102</v>
      </c>
      <c r="Q14" s="56"/>
      <c r="R14" s="61">
        <v>-1.8</v>
      </c>
      <c r="S14" s="53"/>
      <c r="T14" s="61">
        <f t="shared" si="0"/>
        <v>-0.70000000000000284</v>
      </c>
      <c r="U14" s="57"/>
      <c r="V14" s="59">
        <f t="shared" si="1"/>
        <v>2.9204431017119896</v>
      </c>
      <c r="W14" s="57"/>
      <c r="X14" s="59">
        <f t="shared" si="2"/>
        <v>0.78277886497064297</v>
      </c>
      <c r="Y14" s="197"/>
      <c r="Z14" s="59">
        <f t="shared" si="3"/>
        <v>-0.970873786407767</v>
      </c>
      <c r="AA14" s="57"/>
      <c r="AB14" s="54"/>
      <c r="AC14" s="53"/>
      <c r="AD14" s="45"/>
      <c r="AE14" s="45" t="s">
        <v>97</v>
      </c>
      <c r="AF14" s="45"/>
      <c r="AG14" s="45"/>
    </row>
    <row r="15" spans="1:33" s="60" customFormat="1" ht="15.6" customHeight="1">
      <c r="A15" s="51"/>
      <c r="B15" s="51"/>
      <c r="C15" s="51" t="s">
        <v>96</v>
      </c>
      <c r="D15" s="203"/>
      <c r="E15" s="51"/>
      <c r="F15" s="52">
        <v>100.6</v>
      </c>
      <c r="G15" s="63"/>
      <c r="H15" s="64">
        <v>100</v>
      </c>
      <c r="I15" s="63"/>
      <c r="J15" s="64">
        <v>99.7</v>
      </c>
      <c r="K15" s="63"/>
      <c r="L15" s="65">
        <v>102.3</v>
      </c>
      <c r="M15" s="108"/>
      <c r="N15" s="193">
        <v>103.2</v>
      </c>
      <c r="O15" s="194"/>
      <c r="P15" s="107">
        <v>102.13333333333333</v>
      </c>
      <c r="Q15" s="56"/>
      <c r="R15" s="61">
        <v>-0.6</v>
      </c>
      <c r="S15" s="53"/>
      <c r="T15" s="61">
        <f t="shared" si="0"/>
        <v>-0.29999999999999716</v>
      </c>
      <c r="U15" s="57"/>
      <c r="V15" s="59">
        <f t="shared" si="1"/>
        <v>2.607823470411228</v>
      </c>
      <c r="W15" s="57"/>
      <c r="X15" s="59">
        <f t="shared" si="2"/>
        <v>0.8797653958944337</v>
      </c>
      <c r="Y15" s="197"/>
      <c r="Z15" s="59">
        <f t="shared" si="3"/>
        <v>-1.03359173126616</v>
      </c>
      <c r="AA15" s="57"/>
      <c r="AB15" s="54"/>
      <c r="AC15" s="53"/>
      <c r="AD15" s="45"/>
      <c r="AE15" s="45" t="s">
        <v>95</v>
      </c>
      <c r="AF15" s="45"/>
      <c r="AG15" s="45"/>
    </row>
    <row r="16" spans="1:33" s="60" customFormat="1" ht="15.6" customHeight="1">
      <c r="A16" s="51"/>
      <c r="B16" s="51"/>
      <c r="C16" s="51" t="s">
        <v>94</v>
      </c>
      <c r="D16" s="203"/>
      <c r="E16" s="51"/>
      <c r="F16" s="62">
        <v>101.2</v>
      </c>
      <c r="G16" s="63"/>
      <c r="H16" s="64">
        <v>100</v>
      </c>
      <c r="I16" s="63"/>
      <c r="J16" s="64">
        <v>100.6</v>
      </c>
      <c r="K16" s="63"/>
      <c r="L16" s="65">
        <v>100.1</v>
      </c>
      <c r="M16" s="108"/>
      <c r="N16" s="193">
        <v>102.7</v>
      </c>
      <c r="O16" s="194"/>
      <c r="P16" s="107">
        <v>101.98333333333333</v>
      </c>
      <c r="Q16" s="56"/>
      <c r="R16" s="61">
        <v>-1.2</v>
      </c>
      <c r="S16" s="53"/>
      <c r="T16" s="61">
        <f t="shared" si="0"/>
        <v>0.59999999999999432</v>
      </c>
      <c r="U16" s="57"/>
      <c r="V16" s="59">
        <f t="shared" si="1"/>
        <v>-0.49701789264413521</v>
      </c>
      <c r="W16" s="57"/>
      <c r="X16" s="59">
        <f t="shared" si="2"/>
        <v>2.5974025974026063</v>
      </c>
      <c r="Y16" s="197"/>
      <c r="Z16" s="59">
        <f t="shared" si="3"/>
        <v>-0.69782538136968697</v>
      </c>
      <c r="AA16" s="57"/>
      <c r="AB16" s="54"/>
      <c r="AC16" s="53"/>
      <c r="AD16" s="45"/>
      <c r="AE16" s="45" t="s">
        <v>93</v>
      </c>
      <c r="AF16" s="45"/>
      <c r="AG16" s="45"/>
    </row>
    <row r="17" spans="1:32" s="60" customFormat="1" ht="15.6" customHeight="1">
      <c r="A17" s="51"/>
      <c r="B17" s="51"/>
      <c r="C17" s="51" t="s">
        <v>92</v>
      </c>
      <c r="D17" s="203"/>
      <c r="E17" s="51"/>
      <c r="F17" s="62">
        <v>100.7</v>
      </c>
      <c r="G17" s="63"/>
      <c r="H17" s="64">
        <v>100</v>
      </c>
      <c r="I17" s="63"/>
      <c r="J17" s="64">
        <v>101.1</v>
      </c>
      <c r="K17" s="63"/>
      <c r="L17" s="65">
        <v>100.4</v>
      </c>
      <c r="M17" s="108"/>
      <c r="N17" s="193">
        <v>100.9</v>
      </c>
      <c r="O17" s="194"/>
      <c r="P17" s="107">
        <v>103.04166666666669</v>
      </c>
      <c r="Q17" s="56"/>
      <c r="R17" s="61">
        <v>-0.7</v>
      </c>
      <c r="S17" s="53"/>
      <c r="T17" s="61">
        <f t="shared" si="0"/>
        <v>1.0999999999999943</v>
      </c>
      <c r="U17" s="57"/>
      <c r="V17" s="59">
        <f t="shared" si="1"/>
        <v>-0.69238377843717969</v>
      </c>
      <c r="W17" s="57"/>
      <c r="X17" s="59">
        <f t="shared" si="2"/>
        <v>0.49800796812748999</v>
      </c>
      <c r="Y17" s="197"/>
      <c r="Z17" s="59">
        <f t="shared" si="3"/>
        <v>2.1225635943178194</v>
      </c>
      <c r="AA17" s="57"/>
      <c r="AB17" s="54"/>
      <c r="AC17" s="53"/>
      <c r="AD17" s="45"/>
      <c r="AE17" s="45" t="s">
        <v>91</v>
      </c>
      <c r="AF17" s="45"/>
    </row>
    <row r="18" spans="1:32" s="60" customFormat="1" ht="15.6" customHeight="1">
      <c r="A18" s="51"/>
      <c r="B18" s="51"/>
      <c r="C18" s="51" t="s">
        <v>90</v>
      </c>
      <c r="D18" s="203"/>
      <c r="E18" s="51"/>
      <c r="F18" s="62">
        <v>100.3</v>
      </c>
      <c r="G18" s="63"/>
      <c r="H18" s="64">
        <v>100</v>
      </c>
      <c r="I18" s="63"/>
      <c r="J18" s="64">
        <v>103.5</v>
      </c>
      <c r="K18" s="63"/>
      <c r="L18" s="65">
        <v>103</v>
      </c>
      <c r="M18" s="108"/>
      <c r="N18" s="193">
        <v>104.3</v>
      </c>
      <c r="O18" s="194"/>
      <c r="P18" s="107">
        <v>107.16666666666669</v>
      </c>
      <c r="Q18" s="56"/>
      <c r="R18" s="61">
        <v>-0.3</v>
      </c>
      <c r="S18" s="53"/>
      <c r="T18" s="61">
        <f t="shared" si="0"/>
        <v>3.5</v>
      </c>
      <c r="U18" s="57"/>
      <c r="V18" s="59">
        <f t="shared" si="1"/>
        <v>-0.48309178743961351</v>
      </c>
      <c r="W18" s="57"/>
      <c r="X18" s="59">
        <f t="shared" si="2"/>
        <v>1.2621359223300943</v>
      </c>
      <c r="Y18" s="197"/>
      <c r="Z18" s="59">
        <f t="shared" si="3"/>
        <v>2.7484819431128367</v>
      </c>
      <c r="AA18" s="57"/>
      <c r="AB18" s="54"/>
      <c r="AC18" s="53"/>
      <c r="AD18" s="45"/>
      <c r="AE18" s="45" t="s">
        <v>89</v>
      </c>
      <c r="AF18" s="45"/>
    </row>
    <row r="19" spans="1:32" s="60" customFormat="1" ht="15.6" customHeight="1">
      <c r="A19" s="51"/>
      <c r="B19" s="51"/>
      <c r="C19" s="51" t="s">
        <v>88</v>
      </c>
      <c r="D19" s="203"/>
      <c r="E19" s="51"/>
      <c r="F19" s="62">
        <v>100.2</v>
      </c>
      <c r="G19" s="63"/>
      <c r="H19" s="64">
        <v>100</v>
      </c>
      <c r="I19" s="63"/>
      <c r="J19" s="64">
        <v>101.2</v>
      </c>
      <c r="K19" s="63"/>
      <c r="L19" s="65">
        <v>101.9</v>
      </c>
      <c r="M19" s="108"/>
      <c r="N19" s="193">
        <v>103.7</v>
      </c>
      <c r="O19" s="194"/>
      <c r="P19" s="107">
        <v>102.23333333333333</v>
      </c>
      <c r="Q19" s="56"/>
      <c r="R19" s="61">
        <v>-0.2</v>
      </c>
      <c r="S19" s="53"/>
      <c r="T19" s="61">
        <f t="shared" si="0"/>
        <v>1.2000000000000028</v>
      </c>
      <c r="U19" s="57"/>
      <c r="V19" s="59">
        <f t="shared" si="1"/>
        <v>0.69169960474308578</v>
      </c>
      <c r="W19" s="57"/>
      <c r="X19" s="59">
        <f t="shared" si="2"/>
        <v>1.7664376840039224</v>
      </c>
      <c r="Y19" s="197"/>
      <c r="Z19" s="59">
        <f t="shared" si="3"/>
        <v>-1.414336226293798</v>
      </c>
      <c r="AA19" s="57"/>
      <c r="AB19" s="54"/>
      <c r="AC19" s="53"/>
      <c r="AD19" s="45"/>
      <c r="AE19" s="45" t="s">
        <v>87</v>
      </c>
      <c r="AF19" s="45"/>
    </row>
    <row r="20" spans="1:32" s="60" customFormat="1" ht="15.6" customHeight="1">
      <c r="A20" s="51"/>
      <c r="B20" s="51"/>
      <c r="C20" s="51" t="s">
        <v>86</v>
      </c>
      <c r="D20" s="203"/>
      <c r="E20" s="51"/>
      <c r="F20" s="62">
        <v>101.1</v>
      </c>
      <c r="G20" s="63"/>
      <c r="H20" s="64">
        <v>100</v>
      </c>
      <c r="I20" s="63"/>
      <c r="J20" s="64">
        <v>100.8</v>
      </c>
      <c r="K20" s="63"/>
      <c r="L20" s="65">
        <v>102.1</v>
      </c>
      <c r="M20" s="108"/>
      <c r="N20" s="193">
        <v>103.2</v>
      </c>
      <c r="O20" s="194"/>
      <c r="P20" s="107">
        <v>103.23333333333333</v>
      </c>
      <c r="Q20" s="56"/>
      <c r="R20" s="61">
        <v>-1.1000000000000001</v>
      </c>
      <c r="S20" s="53"/>
      <c r="T20" s="61">
        <f t="shared" si="0"/>
        <v>0.79999999999999716</v>
      </c>
      <c r="U20" s="57"/>
      <c r="V20" s="59">
        <f>(L20-J20)*100/J20</f>
        <v>1.2896825396825369</v>
      </c>
      <c r="W20" s="57"/>
      <c r="X20" s="59">
        <f t="shared" si="2"/>
        <v>1.0773751224289996</v>
      </c>
      <c r="Y20" s="197"/>
      <c r="Z20" s="59">
        <f t="shared" si="3"/>
        <v>3.2299741602065349E-2</v>
      </c>
      <c r="AA20" s="57"/>
      <c r="AB20" s="54"/>
      <c r="AC20" s="53"/>
      <c r="AD20" s="45"/>
      <c r="AE20" s="45" t="s">
        <v>85</v>
      </c>
      <c r="AF20" s="45"/>
    </row>
    <row r="21" spans="1:32" s="60" customFormat="1" ht="15.6" customHeight="1">
      <c r="A21" s="51"/>
      <c r="B21" s="51"/>
      <c r="C21" s="51" t="s">
        <v>84</v>
      </c>
      <c r="D21" s="203"/>
      <c r="E21" s="51"/>
      <c r="F21" s="62">
        <v>97.5</v>
      </c>
      <c r="G21" s="63"/>
      <c r="H21" s="64">
        <v>100</v>
      </c>
      <c r="I21" s="63"/>
      <c r="J21" s="64">
        <v>101.7</v>
      </c>
      <c r="K21" s="63"/>
      <c r="L21" s="65">
        <v>103.9</v>
      </c>
      <c r="M21" s="108"/>
      <c r="N21" s="193">
        <v>104.5</v>
      </c>
      <c r="O21" s="194"/>
      <c r="P21" s="107">
        <v>104.35000000000001</v>
      </c>
      <c r="Q21" s="56"/>
      <c r="R21" s="61">
        <v>2.5</v>
      </c>
      <c r="S21" s="53"/>
      <c r="T21" s="61">
        <f t="shared" si="0"/>
        <v>1.7000000000000028</v>
      </c>
      <c r="U21" s="57"/>
      <c r="V21" s="59">
        <f t="shared" si="1"/>
        <v>2.1632251720747324</v>
      </c>
      <c r="W21" s="57"/>
      <c r="X21" s="59">
        <f t="shared" si="2"/>
        <v>0.57747834456207336</v>
      </c>
      <c r="Y21" s="197"/>
      <c r="Z21" s="59">
        <f t="shared" si="3"/>
        <v>-0.14354066985645117</v>
      </c>
      <c r="AA21" s="57"/>
      <c r="AB21" s="54"/>
      <c r="AC21" s="53"/>
      <c r="AD21" s="45"/>
      <c r="AE21" s="45" t="s">
        <v>83</v>
      </c>
      <c r="AF21" s="45"/>
    </row>
    <row r="22" spans="1:32" s="60" customFormat="1" ht="15.6" customHeight="1">
      <c r="A22" s="51"/>
      <c r="B22" s="51"/>
      <c r="C22" s="51" t="s">
        <v>82</v>
      </c>
      <c r="D22" s="203"/>
      <c r="E22" s="51"/>
      <c r="F22" s="62">
        <v>100.4</v>
      </c>
      <c r="G22" s="63"/>
      <c r="H22" s="64">
        <v>100</v>
      </c>
      <c r="I22" s="63"/>
      <c r="J22" s="64">
        <v>101.1</v>
      </c>
      <c r="K22" s="63"/>
      <c r="L22" s="65">
        <v>100.3</v>
      </c>
      <c r="M22" s="108"/>
      <c r="N22" s="193">
        <v>101.6</v>
      </c>
      <c r="O22" s="194"/>
      <c r="P22" s="107">
        <v>104.50833333333334</v>
      </c>
      <c r="Q22" s="56"/>
      <c r="R22" s="61">
        <v>-0.4</v>
      </c>
      <c r="S22" s="53"/>
      <c r="T22" s="61">
        <f t="shared" si="0"/>
        <v>1.0999999999999943</v>
      </c>
      <c r="U22" s="57"/>
      <c r="V22" s="59">
        <f t="shared" si="1"/>
        <v>-0.7912957467853583</v>
      </c>
      <c r="W22" s="57"/>
      <c r="X22" s="59">
        <f t="shared" si="2"/>
        <v>1.2961116650049822</v>
      </c>
      <c r="Y22" s="197"/>
      <c r="Z22" s="59">
        <f t="shared" si="3"/>
        <v>2.8625328083989623</v>
      </c>
      <c r="AA22" s="57"/>
      <c r="AB22" s="54"/>
      <c r="AC22" s="53"/>
      <c r="AD22" s="45"/>
      <c r="AE22" s="45" t="s">
        <v>81</v>
      </c>
      <c r="AF22" s="45"/>
    </row>
    <row r="23" spans="1:32" s="60" customFormat="1" ht="15.6" customHeight="1">
      <c r="A23" s="51"/>
      <c r="B23" s="51"/>
      <c r="C23" s="51" t="s">
        <v>80</v>
      </c>
      <c r="D23" s="203"/>
      <c r="E23" s="51"/>
      <c r="F23" s="62">
        <v>101.1</v>
      </c>
      <c r="G23" s="63"/>
      <c r="H23" s="64">
        <v>100</v>
      </c>
      <c r="I23" s="63"/>
      <c r="J23" s="64">
        <v>100.4</v>
      </c>
      <c r="K23" s="63"/>
      <c r="L23" s="65" t="s">
        <v>116</v>
      </c>
      <c r="M23" s="108"/>
      <c r="N23" s="193">
        <v>103</v>
      </c>
      <c r="O23" s="194"/>
      <c r="P23" s="107">
        <v>102.11666666666669</v>
      </c>
      <c r="Q23" s="56"/>
      <c r="R23" s="61">
        <v>-1.1000000000000001</v>
      </c>
      <c r="S23" s="53"/>
      <c r="T23" s="61">
        <f t="shared" si="0"/>
        <v>0.40000000000000568</v>
      </c>
      <c r="U23" s="57"/>
      <c r="V23" s="59">
        <f t="shared" si="1"/>
        <v>1.8924302788844536</v>
      </c>
      <c r="W23" s="57"/>
      <c r="X23" s="59">
        <f t="shared" si="2"/>
        <v>0.68426197458455806</v>
      </c>
      <c r="Y23" s="197"/>
      <c r="Z23" s="59">
        <f t="shared" si="3"/>
        <v>-0.85760517799350633</v>
      </c>
      <c r="AA23" s="57"/>
      <c r="AB23" s="54"/>
      <c r="AC23" s="53"/>
      <c r="AD23" s="45"/>
      <c r="AE23" s="45" t="s">
        <v>79</v>
      </c>
      <c r="AF23" s="45"/>
    </row>
    <row r="24" spans="1:32" s="60" customFormat="1" ht="15.6" customHeight="1">
      <c r="A24" s="51"/>
      <c r="B24" s="51"/>
      <c r="C24" s="51" t="s">
        <v>78</v>
      </c>
      <c r="D24" s="203"/>
      <c r="E24" s="51"/>
      <c r="F24" s="62">
        <v>100.6</v>
      </c>
      <c r="G24" s="63"/>
      <c r="H24" s="64">
        <v>100</v>
      </c>
      <c r="I24" s="63"/>
      <c r="J24" s="64">
        <v>100.8</v>
      </c>
      <c r="K24" s="63"/>
      <c r="L24" s="65" t="s">
        <v>112</v>
      </c>
      <c r="M24" s="108"/>
      <c r="N24" s="193">
        <v>101.7</v>
      </c>
      <c r="O24" s="194"/>
      <c r="P24" s="107">
        <v>103.99999999999999</v>
      </c>
      <c r="Q24" s="56"/>
      <c r="R24" s="61">
        <v>-0.6</v>
      </c>
      <c r="S24" s="53"/>
      <c r="T24" s="61">
        <f t="shared" si="0"/>
        <v>0.79999999999999716</v>
      </c>
      <c r="U24" s="57"/>
      <c r="V24" s="59">
        <f t="shared" si="1"/>
        <v>0.39682539682540247</v>
      </c>
      <c r="W24" s="57"/>
      <c r="X24" s="59">
        <f t="shared" si="2"/>
        <v>0.49407114624505927</v>
      </c>
      <c r="Y24" s="197"/>
      <c r="Z24" s="59">
        <f t="shared" si="3"/>
        <v>2.2615535889872005</v>
      </c>
      <c r="AA24" s="57"/>
      <c r="AB24" s="54"/>
      <c r="AC24" s="53"/>
      <c r="AD24" s="45"/>
      <c r="AE24" s="45" t="s">
        <v>77</v>
      </c>
      <c r="AF24" s="45"/>
    </row>
    <row r="25" spans="1:32" s="60" customFormat="1" ht="15.6" customHeight="1">
      <c r="A25" s="51"/>
      <c r="B25" s="51"/>
      <c r="C25" s="51" t="s">
        <v>76</v>
      </c>
      <c r="D25" s="203"/>
      <c r="E25" s="51"/>
      <c r="F25" s="62">
        <v>100.9</v>
      </c>
      <c r="G25" s="63"/>
      <c r="H25" s="64">
        <v>100</v>
      </c>
      <c r="I25" s="63"/>
      <c r="J25" s="64">
        <v>100.9</v>
      </c>
      <c r="K25" s="63"/>
      <c r="L25" s="65" t="s">
        <v>113</v>
      </c>
      <c r="M25" s="108"/>
      <c r="N25" s="193">
        <v>102</v>
      </c>
      <c r="O25" s="194"/>
      <c r="P25" s="107">
        <v>103.05833333333334</v>
      </c>
      <c r="Q25" s="56"/>
      <c r="R25" s="61">
        <v>-1</v>
      </c>
      <c r="S25" s="53"/>
      <c r="T25" s="61">
        <f t="shared" si="0"/>
        <v>0.90000000000000568</v>
      </c>
      <c r="U25" s="57"/>
      <c r="V25" s="59">
        <f t="shared" si="1"/>
        <v>0.594648166501481</v>
      </c>
      <c r="W25" s="57"/>
      <c r="X25" s="59">
        <f t="shared" si="2"/>
        <v>0.49261083743842365</v>
      </c>
      <c r="Y25" s="197"/>
      <c r="Z25" s="59">
        <f t="shared" si="3"/>
        <v>1.0375816993464089</v>
      </c>
      <c r="AA25" s="57"/>
      <c r="AB25" s="54"/>
      <c r="AC25" s="53"/>
      <c r="AD25" s="45"/>
      <c r="AE25" s="45" t="s">
        <v>75</v>
      </c>
      <c r="AF25" s="45"/>
    </row>
    <row r="26" spans="1:32" s="60" customFormat="1" ht="15.6" customHeight="1">
      <c r="A26" s="51"/>
      <c r="B26" s="51"/>
      <c r="C26" s="51" t="s">
        <v>74</v>
      </c>
      <c r="D26" s="203"/>
      <c r="E26" s="51"/>
      <c r="F26" s="62">
        <v>100.6</v>
      </c>
      <c r="G26" s="63"/>
      <c r="H26" s="64">
        <v>100</v>
      </c>
      <c r="I26" s="63"/>
      <c r="J26" s="64">
        <v>100.2</v>
      </c>
      <c r="K26" s="63"/>
      <c r="L26" s="65" t="s">
        <v>117</v>
      </c>
      <c r="M26" s="108"/>
      <c r="N26" s="193">
        <v>102.4</v>
      </c>
      <c r="O26" s="194"/>
      <c r="P26" s="107">
        <v>101.61666666666666</v>
      </c>
      <c r="Q26" s="56"/>
      <c r="R26" s="61">
        <v>-0.6</v>
      </c>
      <c r="S26" s="53"/>
      <c r="T26" s="61">
        <f t="shared" si="0"/>
        <v>0.20000000000000284</v>
      </c>
      <c r="U26" s="57"/>
      <c r="V26" s="59">
        <f t="shared" si="1"/>
        <v>2.7944111776447076</v>
      </c>
      <c r="W26" s="57"/>
      <c r="X26" s="59">
        <f t="shared" si="2"/>
        <v>-0.58252427184465472</v>
      </c>
      <c r="Y26" s="197"/>
      <c r="Z26" s="59">
        <f t="shared" si="3"/>
        <v>-0.76497395833334536</v>
      </c>
      <c r="AA26" s="57"/>
      <c r="AB26" s="54"/>
      <c r="AC26" s="53"/>
      <c r="AD26" s="45"/>
      <c r="AE26" s="45" t="s">
        <v>73</v>
      </c>
      <c r="AF26" s="45"/>
    </row>
    <row r="27" spans="1:32" s="60" customFormat="1" ht="15.6" customHeight="1">
      <c r="A27" s="51"/>
      <c r="B27" s="51"/>
      <c r="C27" s="51" t="s">
        <v>72</v>
      </c>
      <c r="D27" s="203"/>
      <c r="E27" s="51"/>
      <c r="F27" s="62">
        <v>101.5</v>
      </c>
      <c r="G27" s="63"/>
      <c r="H27" s="64">
        <v>100</v>
      </c>
      <c r="I27" s="63"/>
      <c r="J27" s="64">
        <v>100.8</v>
      </c>
      <c r="K27" s="63"/>
      <c r="L27" s="65" t="s">
        <v>114</v>
      </c>
      <c r="M27" s="108"/>
      <c r="N27" s="193">
        <v>101.5</v>
      </c>
      <c r="O27" s="194"/>
      <c r="P27" s="107">
        <v>102.72500000000001</v>
      </c>
      <c r="Q27" s="56"/>
      <c r="R27" s="61">
        <v>-1.4</v>
      </c>
      <c r="S27" s="53"/>
      <c r="T27" s="61">
        <f t="shared" si="0"/>
        <v>0.79999999999999716</v>
      </c>
      <c r="U27" s="57"/>
      <c r="V27" s="59">
        <f t="shared" si="1"/>
        <v>0.99206349206349209</v>
      </c>
      <c r="W27" s="57"/>
      <c r="X27" s="59">
        <f t="shared" si="2"/>
        <v>-0.29469548133595008</v>
      </c>
      <c r="Y27" s="197"/>
      <c r="Z27" s="59">
        <f t="shared" si="3"/>
        <v>1.2068965517241463</v>
      </c>
      <c r="AA27" s="57"/>
      <c r="AB27" s="54"/>
      <c r="AC27" s="53"/>
      <c r="AD27" s="45"/>
      <c r="AE27" s="45" t="s">
        <v>71</v>
      </c>
      <c r="AF27" s="45"/>
    </row>
    <row r="28" spans="1:32" s="60" customFormat="1" ht="15.6" customHeight="1">
      <c r="A28" s="51"/>
      <c r="B28" s="51"/>
      <c r="C28" s="51" t="s">
        <v>70</v>
      </c>
      <c r="D28" s="203"/>
      <c r="E28" s="51"/>
      <c r="F28" s="62">
        <v>100.5</v>
      </c>
      <c r="G28" s="63"/>
      <c r="H28" s="64">
        <v>100</v>
      </c>
      <c r="I28" s="63"/>
      <c r="J28" s="64">
        <v>100.1</v>
      </c>
      <c r="K28" s="63"/>
      <c r="L28" s="65" t="s">
        <v>118</v>
      </c>
      <c r="M28" s="108"/>
      <c r="N28" s="193">
        <v>103.4</v>
      </c>
      <c r="O28" s="194"/>
      <c r="P28" s="107">
        <v>103.21666666666668</v>
      </c>
      <c r="Q28" s="66"/>
      <c r="R28" s="61">
        <v>-0.5</v>
      </c>
      <c r="S28" s="53"/>
      <c r="T28" s="61">
        <f>(J28-H28)*100/H28</f>
        <v>9.9999999999994316E-2</v>
      </c>
      <c r="U28" s="57"/>
      <c r="V28" s="59">
        <f>(L28-J28)*100/J28</f>
        <v>1.898101898101904</v>
      </c>
      <c r="W28" s="57"/>
      <c r="X28" s="59">
        <f>(N28-L28)*100/L28</f>
        <v>1.3725490196078487</v>
      </c>
      <c r="Y28" s="197"/>
      <c r="Z28" s="59">
        <f t="shared" si="3"/>
        <v>-0.177304964538997</v>
      </c>
      <c r="AA28" s="57"/>
      <c r="AB28" s="54"/>
      <c r="AC28" s="53"/>
      <c r="AD28" s="45"/>
      <c r="AE28" s="45" t="s">
        <v>69</v>
      </c>
      <c r="AF28" s="45"/>
    </row>
    <row r="29" spans="1:32" s="60" customFormat="1" ht="15.6" customHeight="1">
      <c r="A29" s="51"/>
      <c r="B29" s="51"/>
      <c r="C29" s="51" t="s">
        <v>68</v>
      </c>
      <c r="D29" s="203"/>
      <c r="E29" s="51"/>
      <c r="F29" s="62">
        <v>100.8</v>
      </c>
      <c r="G29" s="63"/>
      <c r="H29" s="64">
        <v>100</v>
      </c>
      <c r="I29" s="63"/>
      <c r="J29" s="64">
        <v>100.8</v>
      </c>
      <c r="K29" s="63"/>
      <c r="L29" s="65" t="s">
        <v>115</v>
      </c>
      <c r="M29" s="108"/>
      <c r="N29" s="193">
        <v>100.9</v>
      </c>
      <c r="O29" s="194"/>
      <c r="P29" s="107">
        <v>105.84166666666668</v>
      </c>
      <c r="Q29" s="66"/>
      <c r="R29" s="61">
        <v>-0.8</v>
      </c>
      <c r="S29" s="53"/>
      <c r="T29" s="61">
        <f t="shared" si="0"/>
        <v>0.79999999999999716</v>
      </c>
      <c r="U29" s="57"/>
      <c r="V29" s="59">
        <f t="shared" si="1"/>
        <v>-1.0912698412698356</v>
      </c>
      <c r="W29" s="57"/>
      <c r="X29" s="168">
        <f>(N29-L29)*100/L29</f>
        <v>1.2036108324974952</v>
      </c>
      <c r="Y29" s="198"/>
      <c r="Z29" s="59">
        <f t="shared" si="3"/>
        <v>4.8975883713247539</v>
      </c>
      <c r="AA29" s="57"/>
      <c r="AB29" s="54"/>
      <c r="AC29" s="53"/>
      <c r="AD29" s="45"/>
      <c r="AE29" s="45" t="s">
        <v>67</v>
      </c>
      <c r="AF29" s="45"/>
    </row>
    <row r="30" spans="1:32" s="60" customFormat="1" ht="15.6" customHeight="1">
      <c r="A30" s="51"/>
      <c r="B30" s="51"/>
      <c r="C30" s="51" t="s">
        <v>66</v>
      </c>
      <c r="D30" s="203"/>
      <c r="E30" s="51"/>
      <c r="F30" s="62">
        <v>100.8</v>
      </c>
      <c r="G30" s="63"/>
      <c r="H30" s="64">
        <v>100</v>
      </c>
      <c r="I30" s="63"/>
      <c r="J30" s="64">
        <v>101.3</v>
      </c>
      <c r="K30" s="63"/>
      <c r="L30" s="65" t="s">
        <v>110</v>
      </c>
      <c r="M30" s="108"/>
      <c r="N30" s="193">
        <v>102.1</v>
      </c>
      <c r="O30" s="194"/>
      <c r="P30" s="107">
        <v>103.60833333333333</v>
      </c>
      <c r="Q30" s="66"/>
      <c r="R30" s="61">
        <v>-0.8</v>
      </c>
      <c r="S30" s="53"/>
      <c r="T30" s="61">
        <f t="shared" si="0"/>
        <v>1.2999999999999972</v>
      </c>
      <c r="U30" s="57"/>
      <c r="V30" s="59">
        <f t="shared" si="1"/>
        <v>0.39486673247779436</v>
      </c>
      <c r="W30" s="57"/>
      <c r="X30" s="59">
        <f t="shared" si="2"/>
        <v>0.39331366764994247</v>
      </c>
      <c r="Y30" s="197"/>
      <c r="Z30" s="59">
        <f t="shared" si="3"/>
        <v>1.4773098269670324</v>
      </c>
      <c r="AA30" s="57"/>
      <c r="AB30" s="54"/>
      <c r="AC30" s="53"/>
      <c r="AD30" s="45"/>
      <c r="AE30" s="45" t="s">
        <v>65</v>
      </c>
      <c r="AF30" s="45"/>
    </row>
    <row r="31" spans="1:32" s="60" customFormat="1" ht="15.6" customHeight="1">
      <c r="A31" s="51"/>
      <c r="B31" s="51"/>
      <c r="C31" s="51" t="s">
        <v>64</v>
      </c>
      <c r="D31" s="203"/>
      <c r="E31" s="51"/>
      <c r="F31" s="62">
        <v>100.2</v>
      </c>
      <c r="G31" s="63"/>
      <c r="H31" s="64">
        <v>100</v>
      </c>
      <c r="I31" s="63"/>
      <c r="J31" s="64">
        <v>101.2</v>
      </c>
      <c r="K31" s="63"/>
      <c r="L31" s="65" t="s">
        <v>111</v>
      </c>
      <c r="M31" s="108"/>
      <c r="N31" s="193">
        <v>99.1</v>
      </c>
      <c r="O31" s="194"/>
      <c r="P31" s="107">
        <v>104.08333333333336</v>
      </c>
      <c r="Q31" s="66"/>
      <c r="R31" s="61">
        <v>-0.2</v>
      </c>
      <c r="S31" s="53"/>
      <c r="T31" s="61">
        <f t="shared" si="0"/>
        <v>1.2000000000000028</v>
      </c>
      <c r="U31" s="57"/>
      <c r="V31" s="59">
        <f t="shared" si="1"/>
        <v>-1.8774703557312309</v>
      </c>
      <c r="W31" s="57"/>
      <c r="X31" s="59">
        <f t="shared" si="2"/>
        <v>-0.20140986908358796</v>
      </c>
      <c r="Y31" s="197"/>
      <c r="Z31" s="59">
        <f t="shared" si="3"/>
        <v>5.0285906491759462</v>
      </c>
      <c r="AA31" s="57"/>
      <c r="AB31" s="54"/>
      <c r="AC31" s="53"/>
      <c r="AD31" s="45"/>
      <c r="AE31" s="45" t="s">
        <v>63</v>
      </c>
      <c r="AF31" s="45"/>
    </row>
    <row r="32" spans="1:32" s="60" customFormat="1" ht="15.6" customHeight="1">
      <c r="A32" s="51"/>
      <c r="B32" s="67"/>
      <c r="C32" s="51" t="s">
        <v>62</v>
      </c>
      <c r="D32" s="205"/>
      <c r="E32" s="206"/>
      <c r="F32" s="62">
        <v>100</v>
      </c>
      <c r="G32" s="63"/>
      <c r="H32" s="64">
        <v>100</v>
      </c>
      <c r="I32" s="63"/>
      <c r="J32" s="64">
        <v>102.2</v>
      </c>
      <c r="K32" s="63"/>
      <c r="L32" s="65" t="s">
        <v>112</v>
      </c>
      <c r="M32" s="108"/>
      <c r="N32" s="193">
        <v>102.2</v>
      </c>
      <c r="O32" s="194"/>
      <c r="P32" s="107">
        <v>104.7</v>
      </c>
      <c r="Q32" s="56"/>
      <c r="R32" s="61">
        <f>(H32-F32)*100/F32</f>
        <v>0</v>
      </c>
      <c r="S32" s="53"/>
      <c r="T32" s="61">
        <f t="shared" si="0"/>
        <v>2.2000000000000028</v>
      </c>
      <c r="U32" s="57"/>
      <c r="V32" s="59">
        <f t="shared" si="1"/>
        <v>-0.97847358121330719</v>
      </c>
      <c r="W32" s="57"/>
      <c r="X32" s="59">
        <f t="shared" si="2"/>
        <v>0.98814229249011853</v>
      </c>
      <c r="Y32" s="197"/>
      <c r="Z32" s="59">
        <f t="shared" si="3"/>
        <v>2.4461839530332679</v>
      </c>
      <c r="AA32" s="57"/>
      <c r="AB32" s="103"/>
      <c r="AC32" s="76"/>
      <c r="AD32" s="45"/>
      <c r="AE32" s="45" t="s">
        <v>61</v>
      </c>
      <c r="AF32" s="45"/>
    </row>
    <row r="33" spans="1:33" ht="15.6" customHeight="1">
      <c r="A33" s="10"/>
      <c r="B33" s="9"/>
      <c r="C33" s="9"/>
      <c r="D33" s="207"/>
      <c r="E33" s="208"/>
      <c r="F33" s="49"/>
      <c r="G33" s="48"/>
      <c r="H33" s="7"/>
      <c r="I33" s="7"/>
      <c r="J33" s="8"/>
      <c r="K33" s="7"/>
      <c r="L33" s="8"/>
      <c r="M33" s="6"/>
      <c r="N33" s="8"/>
      <c r="O33" s="6"/>
      <c r="P33" s="7"/>
      <c r="Q33" s="6"/>
      <c r="R33" s="8"/>
      <c r="S33" s="7"/>
      <c r="T33" s="8"/>
      <c r="U33" s="6"/>
      <c r="V33" s="7"/>
      <c r="W33" s="6"/>
      <c r="X33" s="8"/>
      <c r="Y33" s="6"/>
      <c r="Z33" s="7"/>
      <c r="AA33" s="6"/>
      <c r="AB33" s="8"/>
      <c r="AC33" s="7"/>
      <c r="AD33" s="47"/>
      <c r="AE33" s="47"/>
      <c r="AF33" s="2"/>
    </row>
    <row r="34" spans="1:33" ht="3.6" customHeight="1"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33" ht="16.95" customHeight="1">
      <c r="B35" s="4" t="s">
        <v>60</v>
      </c>
      <c r="E35" s="46"/>
      <c r="J35" s="46"/>
    </row>
    <row r="36" spans="1:33" ht="16.95" customHeight="1">
      <c r="C36" s="46" t="s">
        <v>59</v>
      </c>
      <c r="D36" s="199"/>
      <c r="E36" s="35"/>
      <c r="F36" s="46"/>
      <c r="G36" s="46"/>
      <c r="H36" s="46"/>
      <c r="I36" s="46"/>
      <c r="N36" s="45"/>
      <c r="O36" s="45"/>
      <c r="P36" s="45"/>
      <c r="Q36" s="2"/>
      <c r="R36" s="2"/>
      <c r="S36" s="2"/>
    </row>
    <row r="37" spans="1:33" s="35" customFormat="1">
      <c r="D37" s="204"/>
      <c r="E37" s="1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"/>
      <c r="AE37" s="3"/>
      <c r="AF37" s="3"/>
      <c r="AG37" s="37"/>
    </row>
    <row r="38" spans="1:33">
      <c r="AD38" s="3"/>
      <c r="AE38" s="3"/>
      <c r="AF38" s="3"/>
    </row>
    <row r="39" spans="1:33">
      <c r="AD39" s="3"/>
      <c r="AE39" s="3"/>
      <c r="AF39" s="3"/>
    </row>
    <row r="40" spans="1:33">
      <c r="AD40" s="3"/>
      <c r="AE40" s="3"/>
      <c r="AF40" s="3"/>
    </row>
  </sheetData>
  <mergeCells count="6">
    <mergeCell ref="A5:E8"/>
    <mergeCell ref="F5:Q5"/>
    <mergeCell ref="R5:AA5"/>
    <mergeCell ref="AD5:AE8"/>
    <mergeCell ref="F6:Q6"/>
    <mergeCell ref="R6:AA6"/>
  </mergeCells>
  <pageMargins left="0.55118110236220474" right="0" top="0.78740157480314965" bottom="0" header="0.51181102362204722" footer="0.11811023622047245"/>
  <pageSetup paperSize="9" scale="9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8"/>
  <dimension ref="A2:I38"/>
  <sheetViews>
    <sheetView workbookViewId="0">
      <selection sqref="A1:C1048576"/>
    </sheetView>
    <sheetView topLeftCell="A22" workbookViewId="1">
      <selection activeCell="A28" sqref="A28"/>
    </sheetView>
  </sheetViews>
  <sheetFormatPr defaultRowHeight="15"/>
  <cols>
    <col min="1" max="1" width="37.75" style="221" customWidth="1"/>
    <col min="2" max="5" width="9" style="221"/>
    <col min="6" max="6" width="14.375" style="221" customWidth="1"/>
    <col min="7" max="8" width="9" style="221"/>
    <col min="9" max="9" width="22.875" style="221" customWidth="1"/>
    <col min="10" max="16384" width="9" style="221"/>
  </cols>
  <sheetData>
    <row r="2" spans="1:9">
      <c r="A2" s="217" t="s">
        <v>217</v>
      </c>
    </row>
    <row r="3" spans="1:9">
      <c r="A3" s="218"/>
    </row>
    <row r="4" spans="1:9">
      <c r="A4" s="219" t="s">
        <v>187</v>
      </c>
    </row>
    <row r="5" spans="1:9">
      <c r="A5" s="219" t="s">
        <v>264</v>
      </c>
    </row>
    <row r="6" spans="1:9">
      <c r="A6" s="219" t="s">
        <v>189</v>
      </c>
    </row>
    <row r="7" spans="1:9">
      <c r="A7" s="132"/>
    </row>
    <row r="8" spans="1:9" ht="26.4">
      <c r="A8" s="253" t="s">
        <v>190</v>
      </c>
      <c r="B8" s="147" t="s">
        <v>191</v>
      </c>
      <c r="C8" s="262" t="s">
        <v>192</v>
      </c>
      <c r="D8" s="263"/>
      <c r="E8" s="263"/>
      <c r="F8" s="264"/>
      <c r="G8" s="262" t="s">
        <v>175</v>
      </c>
      <c r="H8" s="263"/>
      <c r="I8" s="264"/>
    </row>
    <row r="9" spans="1:9" ht="22.2" customHeight="1">
      <c r="A9" s="254"/>
      <c r="B9" s="148" t="s">
        <v>152</v>
      </c>
      <c r="C9" s="256">
        <v>22951</v>
      </c>
      <c r="D9" s="256">
        <v>22920</v>
      </c>
      <c r="E9" s="256">
        <v>22586</v>
      </c>
      <c r="F9" s="253" t="s">
        <v>265</v>
      </c>
      <c r="G9" s="147" t="s">
        <v>266</v>
      </c>
      <c r="H9" s="147" t="s">
        <v>266</v>
      </c>
      <c r="I9" s="147" t="s">
        <v>267</v>
      </c>
    </row>
    <row r="10" spans="1:9" ht="21.6" customHeight="1">
      <c r="A10" s="255"/>
      <c r="B10" s="140"/>
      <c r="C10" s="257"/>
      <c r="D10" s="257"/>
      <c r="E10" s="257"/>
      <c r="F10" s="255"/>
      <c r="G10" s="150">
        <v>22920</v>
      </c>
      <c r="H10" s="150">
        <v>22586</v>
      </c>
      <c r="I10" s="149" t="s">
        <v>268</v>
      </c>
    </row>
    <row r="11" spans="1:9">
      <c r="A11" s="143" t="s">
        <v>193</v>
      </c>
      <c r="B11" s="144">
        <v>100</v>
      </c>
      <c r="C11" s="126">
        <v>102.1</v>
      </c>
      <c r="D11" s="126">
        <v>101.9</v>
      </c>
      <c r="E11" s="126">
        <v>102.5</v>
      </c>
      <c r="F11" s="126">
        <v>102.1</v>
      </c>
      <c r="G11" s="126">
        <v>0.2</v>
      </c>
      <c r="H11" s="126">
        <v>-0.4</v>
      </c>
      <c r="I11" s="126">
        <v>0.1</v>
      </c>
    </row>
    <row r="12" spans="1:9">
      <c r="A12" s="143" t="s">
        <v>194</v>
      </c>
      <c r="B12" s="144">
        <v>45.42</v>
      </c>
      <c r="C12" s="126">
        <v>101.6</v>
      </c>
      <c r="D12" s="126">
        <v>101.5</v>
      </c>
      <c r="E12" s="126">
        <v>101.6</v>
      </c>
      <c r="F12" s="126">
        <v>101.7</v>
      </c>
      <c r="G12" s="126">
        <v>0.1</v>
      </c>
      <c r="H12" s="126">
        <v>0</v>
      </c>
      <c r="I12" s="126">
        <v>0.9</v>
      </c>
    </row>
    <row r="13" spans="1:9">
      <c r="A13" s="145" t="s">
        <v>195</v>
      </c>
      <c r="B13" s="144">
        <v>6</v>
      </c>
      <c r="C13" s="126">
        <v>99.1</v>
      </c>
      <c r="D13" s="126">
        <v>98.3</v>
      </c>
      <c r="E13" s="126">
        <v>97.9</v>
      </c>
      <c r="F13" s="126">
        <v>97.7</v>
      </c>
      <c r="G13" s="126">
        <v>0.8</v>
      </c>
      <c r="H13" s="126">
        <v>1.2</v>
      </c>
      <c r="I13" s="126">
        <v>0.9</v>
      </c>
    </row>
    <row r="14" spans="1:9">
      <c r="A14" s="145" t="s">
        <v>196</v>
      </c>
      <c r="B14" s="144">
        <v>10.26</v>
      </c>
      <c r="C14" s="126">
        <v>101.1</v>
      </c>
      <c r="D14" s="126">
        <v>101.4</v>
      </c>
      <c r="E14" s="126">
        <v>101.2</v>
      </c>
      <c r="F14" s="126">
        <v>101.6</v>
      </c>
      <c r="G14" s="126">
        <v>-0.3</v>
      </c>
      <c r="H14" s="126">
        <v>-0.1</v>
      </c>
      <c r="I14" s="126">
        <v>0.8</v>
      </c>
    </row>
    <row r="15" spans="1:9">
      <c r="A15" s="145" t="s">
        <v>197</v>
      </c>
      <c r="B15" s="144">
        <v>3.18</v>
      </c>
      <c r="C15" s="126">
        <v>103.1</v>
      </c>
      <c r="D15" s="126">
        <v>102.9</v>
      </c>
      <c r="E15" s="126">
        <v>105.3</v>
      </c>
      <c r="F15" s="126">
        <v>102.2</v>
      </c>
      <c r="G15" s="126">
        <v>0.2</v>
      </c>
      <c r="H15" s="126">
        <v>-2.1</v>
      </c>
      <c r="I15" s="126">
        <v>-2.9</v>
      </c>
    </row>
    <row r="16" spans="1:9">
      <c r="A16" s="145" t="s">
        <v>198</v>
      </c>
      <c r="B16" s="144">
        <v>5.62</v>
      </c>
      <c r="C16" s="126">
        <v>97.4</v>
      </c>
      <c r="D16" s="126">
        <v>97.1</v>
      </c>
      <c r="E16" s="126">
        <v>98.6</v>
      </c>
      <c r="F16" s="126">
        <v>100.4</v>
      </c>
      <c r="G16" s="126">
        <v>0.3</v>
      </c>
      <c r="H16" s="126">
        <v>-1.2</v>
      </c>
      <c r="I16" s="126">
        <v>3.8</v>
      </c>
    </row>
    <row r="17" spans="1:9">
      <c r="A17" s="145" t="s">
        <v>199</v>
      </c>
      <c r="B17" s="144">
        <v>2.42</v>
      </c>
      <c r="C17" s="126">
        <v>104.5</v>
      </c>
      <c r="D17" s="126">
        <v>104.7</v>
      </c>
      <c r="E17" s="126">
        <v>105.4</v>
      </c>
      <c r="F17" s="126">
        <v>104.9</v>
      </c>
      <c r="G17" s="126">
        <v>-0.2</v>
      </c>
      <c r="H17" s="126">
        <v>-0.9</v>
      </c>
      <c r="I17" s="126">
        <v>3.1</v>
      </c>
    </row>
    <row r="18" spans="1:9">
      <c r="A18" s="145" t="s">
        <v>200</v>
      </c>
      <c r="B18" s="144">
        <v>1.86</v>
      </c>
      <c r="C18" s="126">
        <v>110.7</v>
      </c>
      <c r="D18" s="126">
        <v>108.2</v>
      </c>
      <c r="E18" s="126">
        <v>104.5</v>
      </c>
      <c r="F18" s="126">
        <v>105.9</v>
      </c>
      <c r="G18" s="126">
        <v>2.2999999999999998</v>
      </c>
      <c r="H18" s="126">
        <v>5.9</v>
      </c>
      <c r="I18" s="126">
        <v>1.6</v>
      </c>
    </row>
    <row r="19" spans="1:9">
      <c r="A19" s="145" t="s">
        <v>201</v>
      </c>
      <c r="B19" s="144">
        <v>11.4</v>
      </c>
      <c r="C19" s="126">
        <v>103.1</v>
      </c>
      <c r="D19" s="126">
        <v>103.1</v>
      </c>
      <c r="E19" s="126">
        <v>103.1</v>
      </c>
      <c r="F19" s="126">
        <v>103.1</v>
      </c>
      <c r="G19" s="126">
        <v>0</v>
      </c>
      <c r="H19" s="126">
        <v>0</v>
      </c>
      <c r="I19" s="126">
        <v>0.3</v>
      </c>
    </row>
    <row r="20" spans="1:9">
      <c r="A20" s="145" t="s">
        <v>202</v>
      </c>
      <c r="B20" s="144">
        <v>4.67</v>
      </c>
      <c r="C20" s="126">
        <v>101.3</v>
      </c>
      <c r="D20" s="126">
        <v>101.3</v>
      </c>
      <c r="E20" s="126">
        <v>101.3</v>
      </c>
      <c r="F20" s="126">
        <v>101.3</v>
      </c>
      <c r="G20" s="126">
        <v>0</v>
      </c>
      <c r="H20" s="126">
        <v>0</v>
      </c>
      <c r="I20" s="126">
        <v>0</v>
      </c>
    </row>
    <row r="21" spans="1:9">
      <c r="A21" s="143" t="s">
        <v>203</v>
      </c>
      <c r="B21" s="144">
        <v>54.58</v>
      </c>
      <c r="C21" s="126">
        <v>102.5</v>
      </c>
      <c r="D21" s="126">
        <v>102.3</v>
      </c>
      <c r="E21" s="126">
        <v>103.3</v>
      </c>
      <c r="F21" s="126">
        <v>102.5</v>
      </c>
      <c r="G21" s="126">
        <v>0.2</v>
      </c>
      <c r="H21" s="126">
        <v>-0.8</v>
      </c>
      <c r="I21" s="126">
        <v>-0.6</v>
      </c>
    </row>
    <row r="22" spans="1:9">
      <c r="A22" s="145" t="s">
        <v>204</v>
      </c>
      <c r="B22" s="144">
        <v>3.38</v>
      </c>
      <c r="C22" s="126">
        <v>102.2</v>
      </c>
      <c r="D22" s="126">
        <v>102.2</v>
      </c>
      <c r="E22" s="126">
        <v>102.3</v>
      </c>
      <c r="F22" s="126">
        <v>102.2</v>
      </c>
      <c r="G22" s="126">
        <v>0</v>
      </c>
      <c r="H22" s="126">
        <v>-0.1</v>
      </c>
      <c r="I22" s="126">
        <v>-0.1</v>
      </c>
    </row>
    <row r="23" spans="1:9">
      <c r="A23" s="145" t="s">
        <v>205</v>
      </c>
      <c r="B23" s="144">
        <v>17.68</v>
      </c>
      <c r="C23" s="126">
        <v>101.7</v>
      </c>
      <c r="D23" s="126">
        <v>101.3</v>
      </c>
      <c r="E23" s="126">
        <v>100.6</v>
      </c>
      <c r="F23" s="126">
        <v>101.1</v>
      </c>
      <c r="G23" s="126">
        <v>0.4</v>
      </c>
      <c r="H23" s="126">
        <v>1.1000000000000001</v>
      </c>
      <c r="I23" s="126">
        <v>0.7</v>
      </c>
    </row>
    <row r="24" spans="1:9">
      <c r="A24" s="145" t="s">
        <v>206</v>
      </c>
      <c r="B24" s="144">
        <v>4.96</v>
      </c>
      <c r="C24" s="126">
        <v>103.2</v>
      </c>
      <c r="D24" s="126">
        <v>102.9</v>
      </c>
      <c r="E24" s="126">
        <v>101.3</v>
      </c>
      <c r="F24" s="126">
        <v>102.4</v>
      </c>
      <c r="G24" s="126">
        <v>0.3</v>
      </c>
      <c r="H24" s="126">
        <v>1.9</v>
      </c>
      <c r="I24" s="126">
        <v>1.7</v>
      </c>
    </row>
    <row r="25" spans="1:9">
      <c r="A25" s="145" t="s">
        <v>207</v>
      </c>
      <c r="B25" s="144">
        <v>24.02</v>
      </c>
      <c r="C25" s="126">
        <v>101.1</v>
      </c>
      <c r="D25" s="126">
        <v>101</v>
      </c>
      <c r="E25" s="126">
        <v>104.1</v>
      </c>
      <c r="F25" s="126">
        <v>101.8</v>
      </c>
      <c r="G25" s="126">
        <v>0.1</v>
      </c>
      <c r="H25" s="126">
        <v>-2.9</v>
      </c>
      <c r="I25" s="126">
        <v>-2.1</v>
      </c>
    </row>
    <row r="26" spans="1:9">
      <c r="A26" s="145" t="s">
        <v>208</v>
      </c>
      <c r="B26" s="144">
        <v>3.39</v>
      </c>
      <c r="C26" s="126">
        <v>101.6</v>
      </c>
      <c r="D26" s="126">
        <v>101.6</v>
      </c>
      <c r="E26" s="126">
        <v>101.5</v>
      </c>
      <c r="F26" s="126">
        <v>101.6</v>
      </c>
      <c r="G26" s="126">
        <v>0</v>
      </c>
      <c r="H26" s="126">
        <v>0.1</v>
      </c>
      <c r="I26" s="126">
        <v>-0.1</v>
      </c>
    </row>
    <row r="27" spans="1:9">
      <c r="A27" s="145" t="s">
        <v>209</v>
      </c>
      <c r="B27" s="144">
        <v>1.1499999999999999</v>
      </c>
      <c r="C27" s="126">
        <v>131</v>
      </c>
      <c r="D27" s="126">
        <v>131</v>
      </c>
      <c r="E27" s="126">
        <v>130.9</v>
      </c>
      <c r="F27" s="126">
        <v>131</v>
      </c>
      <c r="G27" s="126">
        <v>0</v>
      </c>
      <c r="H27" s="126">
        <v>0.1</v>
      </c>
      <c r="I27" s="126">
        <v>0.1</v>
      </c>
    </row>
    <row r="28" spans="1:9" ht="19.2" customHeight="1">
      <c r="A28" s="143" t="s">
        <v>210</v>
      </c>
      <c r="B28" s="144">
        <v>61.64</v>
      </c>
      <c r="C28" s="126">
        <v>103.4</v>
      </c>
      <c r="D28" s="126">
        <v>103.2</v>
      </c>
      <c r="E28" s="126">
        <v>102.6</v>
      </c>
      <c r="F28" s="126">
        <v>102.9</v>
      </c>
      <c r="G28" s="126">
        <v>0.2</v>
      </c>
      <c r="H28" s="126">
        <v>0.8</v>
      </c>
      <c r="I28" s="126">
        <v>0.6</v>
      </c>
    </row>
    <row r="29" spans="1:9">
      <c r="A29" s="145" t="s">
        <v>211</v>
      </c>
      <c r="B29" s="144">
        <v>38.36</v>
      </c>
      <c r="C29" s="126">
        <v>100.1</v>
      </c>
      <c r="D29" s="126">
        <v>99.9</v>
      </c>
      <c r="E29" s="126">
        <v>102.4</v>
      </c>
      <c r="F29" s="126">
        <v>101</v>
      </c>
      <c r="G29" s="126">
        <v>0.2</v>
      </c>
      <c r="H29" s="126">
        <v>-2.2000000000000002</v>
      </c>
      <c r="I29" s="126">
        <v>-0.7</v>
      </c>
    </row>
    <row r="30" spans="1:9">
      <c r="A30" s="145" t="s">
        <v>212</v>
      </c>
      <c r="B30" s="144">
        <v>25.06</v>
      </c>
      <c r="C30" s="126">
        <v>100.1</v>
      </c>
      <c r="D30" s="126">
        <v>99.9</v>
      </c>
      <c r="E30" s="126">
        <v>100.4</v>
      </c>
      <c r="F30" s="126">
        <v>100.5</v>
      </c>
      <c r="G30" s="126">
        <v>0.2</v>
      </c>
      <c r="H30" s="126">
        <v>-0.3</v>
      </c>
      <c r="I30" s="126">
        <v>1</v>
      </c>
    </row>
    <row r="31" spans="1:9">
      <c r="A31" s="145" t="s">
        <v>213</v>
      </c>
      <c r="B31" s="144">
        <v>13.29</v>
      </c>
      <c r="C31" s="126">
        <v>99.4</v>
      </c>
      <c r="D31" s="126">
        <v>99.3</v>
      </c>
      <c r="E31" s="126">
        <v>105.6</v>
      </c>
      <c r="F31" s="126">
        <v>101.3</v>
      </c>
      <c r="G31" s="126">
        <v>0.1</v>
      </c>
      <c r="H31" s="126">
        <v>-5.9</v>
      </c>
      <c r="I31" s="126">
        <v>-3.8</v>
      </c>
    </row>
    <row r="33" spans="1:7" ht="26.4" customHeight="1">
      <c r="A33" s="265" t="s">
        <v>214</v>
      </c>
      <c r="B33" s="265"/>
      <c r="C33" s="265"/>
      <c r="D33" s="265"/>
      <c r="E33" s="265"/>
      <c r="F33" s="265"/>
      <c r="G33" s="265"/>
    </row>
    <row r="34" spans="1:7" ht="16.2" customHeight="1">
      <c r="A34" s="220" t="s">
        <v>309</v>
      </c>
    </row>
    <row r="35" spans="1:7" ht="16.2" customHeight="1">
      <c r="A35" s="265" t="s">
        <v>215</v>
      </c>
      <c r="B35" s="265"/>
      <c r="C35" s="265"/>
      <c r="D35" s="265"/>
      <c r="E35" s="265"/>
    </row>
    <row r="36" spans="1:7" ht="16.2" customHeight="1">
      <c r="A36" s="266" t="s">
        <v>216</v>
      </c>
      <c r="B36" s="266"/>
      <c r="C36" s="266"/>
      <c r="D36" s="266"/>
      <c r="E36" s="218"/>
    </row>
    <row r="37" spans="1:7" ht="16.2" customHeight="1">
      <c r="A37" s="266" t="s">
        <v>171</v>
      </c>
      <c r="B37" s="266"/>
      <c r="C37" s="266"/>
      <c r="D37" s="266"/>
      <c r="E37" s="218"/>
    </row>
    <row r="38" spans="1:7" ht="16.2" customHeight="1">
      <c r="A38" s="278">
        <v>242217</v>
      </c>
      <c r="B38" s="278"/>
      <c r="C38" s="278"/>
      <c r="D38" s="278"/>
      <c r="E38" s="218"/>
    </row>
  </sheetData>
  <mergeCells count="12">
    <mergeCell ref="A8:A10"/>
    <mergeCell ref="C8:F8"/>
    <mergeCell ref="G8:I8"/>
    <mergeCell ref="C9:C10"/>
    <mergeCell ref="D9:D10"/>
    <mergeCell ref="E9:E10"/>
    <mergeCell ref="F9:F10"/>
    <mergeCell ref="A33:G33"/>
    <mergeCell ref="A35:E35"/>
    <mergeCell ref="A36:D36"/>
    <mergeCell ref="A37:D37"/>
    <mergeCell ref="A38:D3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/>
  <dimension ref="A1:I36"/>
  <sheetViews>
    <sheetView workbookViewId="0">
      <selection activeCell="C1" sqref="A1:C1048576"/>
    </sheetView>
    <sheetView topLeftCell="A19" workbookViewId="1">
      <selection activeCell="A10" sqref="A10"/>
    </sheetView>
  </sheetViews>
  <sheetFormatPr defaultRowHeight="15"/>
  <cols>
    <col min="1" max="1" width="36.625" customWidth="1"/>
    <col min="2" max="2" width="13.875" customWidth="1"/>
    <col min="5" max="5" width="10.875" customWidth="1"/>
    <col min="6" max="6" width="12.125" customWidth="1"/>
    <col min="7" max="7" width="15.5" customWidth="1"/>
    <col min="8" max="8" width="19.875" customWidth="1"/>
    <col min="9" max="9" width="18.25" customWidth="1"/>
  </cols>
  <sheetData>
    <row r="1" spans="1:9">
      <c r="A1" s="217" t="s">
        <v>217</v>
      </c>
    </row>
    <row r="2" spans="1:9">
      <c r="A2" s="218"/>
    </row>
    <row r="3" spans="1:9">
      <c r="A3" s="219" t="s">
        <v>187</v>
      </c>
    </row>
    <row r="4" spans="1:9">
      <c r="A4" s="219" t="s">
        <v>269</v>
      </c>
    </row>
    <row r="5" spans="1:9">
      <c r="A5" s="219" t="s">
        <v>189</v>
      </c>
    </row>
    <row r="6" spans="1:9">
      <c r="A6" s="132"/>
    </row>
    <row r="7" spans="1:9">
      <c r="A7" s="253" t="s">
        <v>190</v>
      </c>
      <c r="B7" s="129" t="s">
        <v>191</v>
      </c>
      <c r="C7" s="262" t="s">
        <v>192</v>
      </c>
      <c r="D7" s="263"/>
      <c r="E7" s="263"/>
      <c r="F7" s="264"/>
      <c r="G7" s="262" t="s">
        <v>175</v>
      </c>
      <c r="H7" s="263"/>
      <c r="I7" s="264"/>
    </row>
    <row r="8" spans="1:9" ht="19.8" customHeight="1">
      <c r="A8" s="254"/>
      <c r="B8" s="139" t="s">
        <v>152</v>
      </c>
      <c r="C8" s="256">
        <v>22981</v>
      </c>
      <c r="D8" s="256">
        <v>22951</v>
      </c>
      <c r="E8" s="256">
        <v>22616</v>
      </c>
      <c r="F8" s="253" t="s">
        <v>270</v>
      </c>
      <c r="G8" s="129" t="s">
        <v>271</v>
      </c>
      <c r="H8" s="129" t="s">
        <v>271</v>
      </c>
      <c r="I8" s="129" t="s">
        <v>272</v>
      </c>
    </row>
    <row r="9" spans="1:9" ht="16.2" customHeight="1">
      <c r="A9" s="255"/>
      <c r="B9" s="140"/>
      <c r="C9" s="257"/>
      <c r="D9" s="257"/>
      <c r="E9" s="257"/>
      <c r="F9" s="255"/>
      <c r="G9" s="142">
        <v>22951</v>
      </c>
      <c r="H9" s="142">
        <v>22616</v>
      </c>
      <c r="I9" s="128" t="s">
        <v>273</v>
      </c>
    </row>
    <row r="10" spans="1:9" ht="18.600000000000001" customHeight="1">
      <c r="A10" s="143" t="s">
        <v>193</v>
      </c>
      <c r="B10" s="144">
        <v>100</v>
      </c>
      <c r="C10" s="126">
        <v>102.2</v>
      </c>
      <c r="D10" s="126">
        <v>102.1</v>
      </c>
      <c r="E10" s="126">
        <v>101.6</v>
      </c>
      <c r="F10" s="126">
        <v>102.1</v>
      </c>
      <c r="G10" s="126">
        <v>0.1</v>
      </c>
      <c r="H10" s="126">
        <v>0.6</v>
      </c>
      <c r="I10" s="126">
        <v>0.1</v>
      </c>
    </row>
    <row r="11" spans="1:9" ht="18.600000000000001" customHeight="1">
      <c r="A11" s="143" t="s">
        <v>194</v>
      </c>
      <c r="B11" s="144">
        <v>45.42</v>
      </c>
      <c r="C11" s="126">
        <v>101.7</v>
      </c>
      <c r="D11" s="126">
        <v>101.6</v>
      </c>
      <c r="E11" s="126">
        <v>101.3</v>
      </c>
      <c r="F11" s="126">
        <v>101.7</v>
      </c>
      <c r="G11" s="126">
        <v>0.1</v>
      </c>
      <c r="H11" s="126">
        <v>0.4</v>
      </c>
      <c r="I11" s="126">
        <v>0.8</v>
      </c>
    </row>
    <row r="12" spans="1:9" ht="25.2" customHeight="1">
      <c r="A12" s="145" t="s">
        <v>195</v>
      </c>
      <c r="B12" s="144">
        <v>6</v>
      </c>
      <c r="C12" s="126">
        <v>98.4</v>
      </c>
      <c r="D12" s="126">
        <v>99.1</v>
      </c>
      <c r="E12" s="126">
        <v>97.7</v>
      </c>
      <c r="F12" s="126">
        <v>97.7</v>
      </c>
      <c r="G12" s="126">
        <v>-0.7</v>
      </c>
      <c r="H12" s="126">
        <v>0.7</v>
      </c>
      <c r="I12" s="126">
        <v>0.8</v>
      </c>
    </row>
    <row r="13" spans="1:9" ht="25.2" customHeight="1">
      <c r="A13" s="145" t="s">
        <v>196</v>
      </c>
      <c r="B13" s="144">
        <v>10.26</v>
      </c>
      <c r="C13" s="126">
        <v>102.2</v>
      </c>
      <c r="D13" s="126">
        <v>101.1</v>
      </c>
      <c r="E13" s="126">
        <v>100.7</v>
      </c>
      <c r="F13" s="126">
        <v>101.6</v>
      </c>
      <c r="G13" s="126">
        <v>1.1000000000000001</v>
      </c>
      <c r="H13" s="126">
        <v>1.5</v>
      </c>
      <c r="I13" s="126">
        <v>0.8</v>
      </c>
    </row>
    <row r="14" spans="1:9" ht="25.2" customHeight="1">
      <c r="A14" s="145" t="s">
        <v>197</v>
      </c>
      <c r="B14" s="144">
        <v>3.18</v>
      </c>
      <c r="C14" s="126">
        <v>101.9</v>
      </c>
      <c r="D14" s="126">
        <v>103.1</v>
      </c>
      <c r="E14" s="126">
        <v>105.4</v>
      </c>
      <c r="F14" s="126">
        <v>102.2</v>
      </c>
      <c r="G14" s="126">
        <v>-1.2</v>
      </c>
      <c r="H14" s="126">
        <v>-3.3</v>
      </c>
      <c r="I14" s="126">
        <v>-2.9</v>
      </c>
    </row>
    <row r="15" spans="1:9" ht="25.2" customHeight="1">
      <c r="A15" s="145" t="s">
        <v>198</v>
      </c>
      <c r="B15" s="144">
        <v>5.62</v>
      </c>
      <c r="C15" s="126">
        <v>97.6</v>
      </c>
      <c r="D15" s="126">
        <v>97.4</v>
      </c>
      <c r="E15" s="126">
        <v>97.2</v>
      </c>
      <c r="F15" s="126">
        <v>100.2</v>
      </c>
      <c r="G15" s="126">
        <v>0.2</v>
      </c>
      <c r="H15" s="126">
        <v>0.4</v>
      </c>
      <c r="I15" s="126">
        <v>3.6</v>
      </c>
    </row>
    <row r="16" spans="1:9" ht="25.2" customHeight="1">
      <c r="A16" s="145" t="s">
        <v>199</v>
      </c>
      <c r="B16" s="144">
        <v>2.42</v>
      </c>
      <c r="C16" s="126">
        <v>104.3</v>
      </c>
      <c r="D16" s="126">
        <v>104.5</v>
      </c>
      <c r="E16" s="126">
        <v>104.9</v>
      </c>
      <c r="F16" s="126">
        <v>104.8</v>
      </c>
      <c r="G16" s="126">
        <v>-0.2</v>
      </c>
      <c r="H16" s="126">
        <v>-0.6</v>
      </c>
      <c r="I16" s="126">
        <v>2.8</v>
      </c>
    </row>
    <row r="17" spans="1:9" ht="25.2" customHeight="1">
      <c r="A17" s="145" t="s">
        <v>200</v>
      </c>
      <c r="B17" s="144">
        <v>1.86</v>
      </c>
      <c r="C17" s="126">
        <v>109.3</v>
      </c>
      <c r="D17" s="126">
        <v>110.7</v>
      </c>
      <c r="E17" s="126">
        <v>104.6</v>
      </c>
      <c r="F17" s="126">
        <v>106.2</v>
      </c>
      <c r="G17" s="126">
        <v>-1.3</v>
      </c>
      <c r="H17" s="126">
        <v>4.5</v>
      </c>
      <c r="I17" s="126">
        <v>1.9</v>
      </c>
    </row>
    <row r="18" spans="1:9" ht="25.2" customHeight="1">
      <c r="A18" s="145" t="s">
        <v>201</v>
      </c>
      <c r="B18" s="144">
        <v>11.4</v>
      </c>
      <c r="C18" s="126">
        <v>103.1</v>
      </c>
      <c r="D18" s="126">
        <v>103.1</v>
      </c>
      <c r="E18" s="126">
        <v>103.1</v>
      </c>
      <c r="F18" s="126">
        <v>103.1</v>
      </c>
      <c r="G18" s="126">
        <v>0</v>
      </c>
      <c r="H18" s="126">
        <v>0</v>
      </c>
      <c r="I18" s="126">
        <v>0.3</v>
      </c>
    </row>
    <row r="19" spans="1:9" ht="25.2" customHeight="1">
      <c r="A19" s="145" t="s">
        <v>202</v>
      </c>
      <c r="B19" s="144">
        <v>4.67</v>
      </c>
      <c r="C19" s="126">
        <v>101.3</v>
      </c>
      <c r="D19" s="126">
        <v>101.3</v>
      </c>
      <c r="E19" s="126">
        <v>101.3</v>
      </c>
      <c r="F19" s="126">
        <v>101.3</v>
      </c>
      <c r="G19" s="126">
        <v>0</v>
      </c>
      <c r="H19" s="126">
        <v>0</v>
      </c>
      <c r="I19" s="126">
        <v>0</v>
      </c>
    </row>
    <row r="20" spans="1:9" ht="25.2" customHeight="1">
      <c r="A20" s="143" t="s">
        <v>203</v>
      </c>
      <c r="B20" s="144">
        <v>54.58</v>
      </c>
      <c r="C20" s="126">
        <v>102.7</v>
      </c>
      <c r="D20" s="126">
        <v>102.5</v>
      </c>
      <c r="E20" s="126">
        <v>101.9</v>
      </c>
      <c r="F20" s="126">
        <v>102.6</v>
      </c>
      <c r="G20" s="126">
        <v>0.2</v>
      </c>
      <c r="H20" s="126">
        <v>0.8</v>
      </c>
      <c r="I20" s="126">
        <v>-0.4</v>
      </c>
    </row>
    <row r="21" spans="1:9" ht="25.2" customHeight="1">
      <c r="A21" s="145" t="s">
        <v>204</v>
      </c>
      <c r="B21" s="144">
        <v>3.38</v>
      </c>
      <c r="C21" s="126">
        <v>102.2</v>
      </c>
      <c r="D21" s="126">
        <v>102.2</v>
      </c>
      <c r="E21" s="126">
        <v>102.3</v>
      </c>
      <c r="F21" s="126">
        <v>102.2</v>
      </c>
      <c r="G21" s="126">
        <v>0</v>
      </c>
      <c r="H21" s="126">
        <v>-0.1</v>
      </c>
      <c r="I21" s="126">
        <v>-0.1</v>
      </c>
    </row>
    <row r="22" spans="1:9" ht="25.2" customHeight="1">
      <c r="A22" s="145" t="s">
        <v>205</v>
      </c>
      <c r="B22" s="144">
        <v>17.68</v>
      </c>
      <c r="C22" s="126">
        <v>102</v>
      </c>
      <c r="D22" s="126">
        <v>101.7</v>
      </c>
      <c r="E22" s="126">
        <v>100.5</v>
      </c>
      <c r="F22" s="126">
        <v>101.2</v>
      </c>
      <c r="G22" s="126">
        <v>0.3</v>
      </c>
      <c r="H22" s="126">
        <v>1.5</v>
      </c>
      <c r="I22" s="126">
        <v>0.8</v>
      </c>
    </row>
    <row r="23" spans="1:9" ht="25.2" customHeight="1">
      <c r="A23" s="145" t="s">
        <v>206</v>
      </c>
      <c r="B23" s="144">
        <v>4.96</v>
      </c>
      <c r="C23" s="126">
        <v>103.6</v>
      </c>
      <c r="D23" s="126">
        <v>103.2</v>
      </c>
      <c r="E23" s="126">
        <v>101.2</v>
      </c>
      <c r="F23" s="126">
        <v>102.5</v>
      </c>
      <c r="G23" s="126">
        <v>0.4</v>
      </c>
      <c r="H23" s="126">
        <v>2.4</v>
      </c>
      <c r="I23" s="126">
        <v>1.7</v>
      </c>
    </row>
    <row r="24" spans="1:9" ht="25.2" customHeight="1">
      <c r="A24" s="145" t="s">
        <v>207</v>
      </c>
      <c r="B24" s="144">
        <v>24.02</v>
      </c>
      <c r="C24" s="126">
        <v>101.4</v>
      </c>
      <c r="D24" s="126">
        <v>101.1</v>
      </c>
      <c r="E24" s="126">
        <v>101.1</v>
      </c>
      <c r="F24" s="126">
        <v>101.8</v>
      </c>
      <c r="G24" s="126">
        <v>0.3</v>
      </c>
      <c r="H24" s="126">
        <v>0.3</v>
      </c>
      <c r="I24" s="126">
        <v>-1.8</v>
      </c>
    </row>
    <row r="25" spans="1:9" ht="25.2" customHeight="1">
      <c r="A25" s="145" t="s">
        <v>208</v>
      </c>
      <c r="B25" s="144">
        <v>3.39</v>
      </c>
      <c r="C25" s="126">
        <v>101.7</v>
      </c>
      <c r="D25" s="126">
        <v>101.6</v>
      </c>
      <c r="E25" s="126">
        <v>101.5</v>
      </c>
      <c r="F25" s="126">
        <v>101.6</v>
      </c>
      <c r="G25" s="126">
        <v>0.1</v>
      </c>
      <c r="H25" s="126">
        <v>0.2</v>
      </c>
      <c r="I25" s="126">
        <v>-0.1</v>
      </c>
    </row>
    <row r="26" spans="1:9" ht="25.2" customHeight="1">
      <c r="A26" s="145" t="s">
        <v>209</v>
      </c>
      <c r="B26" s="144">
        <v>1.1499999999999999</v>
      </c>
      <c r="C26" s="126">
        <v>131</v>
      </c>
      <c r="D26" s="126">
        <v>131</v>
      </c>
      <c r="E26" s="126">
        <v>130.9</v>
      </c>
      <c r="F26" s="126">
        <v>131</v>
      </c>
      <c r="G26" s="126">
        <v>0</v>
      </c>
      <c r="H26" s="126">
        <v>0.1</v>
      </c>
      <c r="I26" s="126">
        <v>0.1</v>
      </c>
    </row>
    <row r="27" spans="1:9" ht="25.2" customHeight="1">
      <c r="A27" s="143" t="s">
        <v>210</v>
      </c>
      <c r="B27" s="144">
        <v>61.64</v>
      </c>
      <c r="C27" s="126">
        <v>103.4</v>
      </c>
      <c r="D27" s="126">
        <v>103.4</v>
      </c>
      <c r="E27" s="126">
        <v>102.5</v>
      </c>
      <c r="F27" s="126">
        <v>102.9</v>
      </c>
      <c r="G27" s="126">
        <v>0</v>
      </c>
      <c r="H27" s="126">
        <v>0.9</v>
      </c>
      <c r="I27" s="126">
        <v>0.6</v>
      </c>
    </row>
    <row r="28" spans="1:9" ht="25.2" customHeight="1">
      <c r="A28" s="145" t="s">
        <v>211</v>
      </c>
      <c r="B28" s="144">
        <v>38.36</v>
      </c>
      <c r="C28" s="126">
        <v>100.3</v>
      </c>
      <c r="D28" s="126">
        <v>100.1</v>
      </c>
      <c r="E28" s="126">
        <v>100.1</v>
      </c>
      <c r="F28" s="126">
        <v>100.9</v>
      </c>
      <c r="G28" s="126">
        <v>0.2</v>
      </c>
      <c r="H28" s="126">
        <v>0.2</v>
      </c>
      <c r="I28" s="126">
        <v>-0.7</v>
      </c>
    </row>
    <row r="29" spans="1:9" ht="25.2" customHeight="1">
      <c r="A29" s="145" t="s">
        <v>212</v>
      </c>
      <c r="B29" s="144">
        <v>25.06</v>
      </c>
      <c r="C29" s="126">
        <v>100.2</v>
      </c>
      <c r="D29" s="126">
        <v>100.1</v>
      </c>
      <c r="E29" s="126">
        <v>99.8</v>
      </c>
      <c r="F29" s="126">
        <v>100.4</v>
      </c>
      <c r="G29" s="126">
        <v>0.1</v>
      </c>
      <c r="H29" s="126">
        <v>0.4</v>
      </c>
      <c r="I29" s="126">
        <v>0.8</v>
      </c>
    </row>
    <row r="30" spans="1:9" ht="25.2" customHeight="1">
      <c r="A30" s="145" t="s">
        <v>213</v>
      </c>
      <c r="B30" s="144">
        <v>13.29</v>
      </c>
      <c r="C30" s="126">
        <v>99.9</v>
      </c>
      <c r="D30" s="126">
        <v>99.4</v>
      </c>
      <c r="E30" s="126">
        <v>100.1</v>
      </c>
      <c r="F30" s="126">
        <v>101.2</v>
      </c>
      <c r="G30" s="126">
        <v>0.5</v>
      </c>
      <c r="H30" s="126">
        <v>-0.2</v>
      </c>
      <c r="I30" s="126">
        <v>-3.4</v>
      </c>
    </row>
    <row r="31" spans="1:9" ht="26.4" customHeight="1">
      <c r="A31" s="258" t="s">
        <v>214</v>
      </c>
      <c r="B31" s="258"/>
      <c r="C31" s="258"/>
      <c r="D31" s="258"/>
      <c r="E31" s="258"/>
      <c r="F31" s="258"/>
      <c r="G31" s="258"/>
    </row>
    <row r="32" spans="1:9" ht="16.2" customHeight="1">
      <c r="A32" s="220" t="s">
        <v>309</v>
      </c>
    </row>
    <row r="33" spans="1:5" ht="16.2" customHeight="1">
      <c r="A33" s="265" t="s">
        <v>215</v>
      </c>
      <c r="B33" s="265"/>
      <c r="C33" s="265"/>
      <c r="D33" s="265"/>
      <c r="E33" s="265"/>
    </row>
    <row r="34" spans="1:5" ht="16.2" customHeight="1">
      <c r="A34" s="266" t="s">
        <v>216</v>
      </c>
      <c r="B34" s="266"/>
      <c r="C34" s="266"/>
      <c r="D34" s="266"/>
      <c r="E34" s="218"/>
    </row>
    <row r="35" spans="1:5" ht="16.2" customHeight="1">
      <c r="A35" s="266" t="s">
        <v>171</v>
      </c>
      <c r="B35" s="266"/>
      <c r="C35" s="266"/>
      <c r="D35" s="266"/>
      <c r="E35" s="218"/>
    </row>
    <row r="36" spans="1:5" ht="16.2" customHeight="1">
      <c r="A36" s="278">
        <v>242217</v>
      </c>
      <c r="B36" s="278"/>
      <c r="C36" s="278"/>
      <c r="D36" s="278"/>
      <c r="E36" s="218"/>
    </row>
  </sheetData>
  <mergeCells count="12">
    <mergeCell ref="A33:E33"/>
    <mergeCell ref="A34:D34"/>
    <mergeCell ref="A35:D35"/>
    <mergeCell ref="A36:D36"/>
    <mergeCell ref="A31:G31"/>
    <mergeCell ref="A7:A9"/>
    <mergeCell ref="C7:F7"/>
    <mergeCell ref="G7:I7"/>
    <mergeCell ref="C8:C9"/>
    <mergeCell ref="D8:D9"/>
    <mergeCell ref="E8:E9"/>
    <mergeCell ref="F8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U43"/>
  <sheetViews>
    <sheetView showGridLines="0" topLeftCell="D24" workbookViewId="0">
      <selection activeCell="L4" sqref="L4"/>
    </sheetView>
    <sheetView topLeftCell="A28" workbookViewId="1">
      <selection activeCell="B38" sqref="B38"/>
    </sheetView>
  </sheetViews>
  <sheetFormatPr defaultColWidth="8.125" defaultRowHeight="16.5" customHeight="1"/>
  <cols>
    <col min="1" max="1" width="17.875" style="151" customWidth="1"/>
    <col min="2" max="2" width="32.375" style="151" customWidth="1"/>
    <col min="3" max="10" width="6.25" style="151" hidden="1" customWidth="1"/>
    <col min="11" max="12" width="6.25" style="151" customWidth="1"/>
    <col min="13" max="21" width="11" style="151" customWidth="1"/>
    <col min="22" max="16384" width="8.125" style="151"/>
  </cols>
  <sheetData>
    <row r="1" spans="1:21" ht="16.5" customHeight="1">
      <c r="A1" s="161" t="s">
        <v>307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21" ht="16.5" customHeight="1">
      <c r="A2" s="161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21" ht="16.5" customHeight="1">
      <c r="A3" s="159" t="s">
        <v>284</v>
      </c>
      <c r="B3" s="159" t="s">
        <v>283</v>
      </c>
      <c r="C3" s="158">
        <v>2553</v>
      </c>
      <c r="D3" s="158">
        <v>2554</v>
      </c>
      <c r="E3" s="158">
        <v>2555</v>
      </c>
      <c r="F3" s="158">
        <v>2556</v>
      </c>
      <c r="G3" s="158">
        <v>2557</v>
      </c>
      <c r="H3" s="158">
        <v>2558</v>
      </c>
      <c r="I3" s="158">
        <v>2559</v>
      </c>
      <c r="J3" s="158">
        <v>2560</v>
      </c>
      <c r="K3" s="158">
        <v>2561</v>
      </c>
      <c r="L3" s="158">
        <v>2562</v>
      </c>
      <c r="M3" s="158" t="s">
        <v>290</v>
      </c>
      <c r="N3" s="158" t="s">
        <v>291</v>
      </c>
      <c r="O3" s="158" t="s">
        <v>292</v>
      </c>
      <c r="P3" s="158" t="s">
        <v>293</v>
      </c>
      <c r="Q3" s="158" t="s">
        <v>294</v>
      </c>
      <c r="R3" s="158" t="s">
        <v>295</v>
      </c>
      <c r="S3" s="158" t="s">
        <v>296</v>
      </c>
      <c r="T3" s="158" t="s">
        <v>297</v>
      </c>
      <c r="U3" s="158" t="s">
        <v>434</v>
      </c>
    </row>
    <row r="4" spans="1:21" ht="16.5" customHeight="1">
      <c r="A4" s="242" t="s">
        <v>104</v>
      </c>
      <c r="B4" s="157" t="s">
        <v>147</v>
      </c>
      <c r="C4" s="154">
        <v>90.63</v>
      </c>
      <c r="D4" s="154">
        <v>94.08</v>
      </c>
      <c r="E4" s="154">
        <v>96.91</v>
      </c>
      <c r="F4" s="154">
        <v>99.03</v>
      </c>
      <c r="G4" s="154">
        <v>100.91</v>
      </c>
      <c r="H4" s="154">
        <v>100</v>
      </c>
      <c r="I4" s="154">
        <v>100.19</v>
      </c>
      <c r="J4" s="154">
        <v>100.75</v>
      </c>
      <c r="K4" s="154">
        <v>101.93</v>
      </c>
      <c r="L4" s="154">
        <v>102.65</v>
      </c>
      <c r="M4" s="154">
        <f t="shared" ref="M4:M28" si="0">(D4-C4)*100/C4</f>
        <v>3.8066865276398576</v>
      </c>
      <c r="N4" s="154">
        <f t="shared" ref="N4:N28" si="1">(E4-D4)*100/D4</f>
        <v>3.0080782312925152</v>
      </c>
      <c r="O4" s="154">
        <f t="shared" ref="O4:O28" si="2">(F4-E4)*100/E4</f>
        <v>2.187596739242601</v>
      </c>
      <c r="P4" s="154">
        <f t="shared" ref="P4:P28" si="3">(G4-F4)*100/F4</f>
        <v>1.8984146218317635</v>
      </c>
      <c r="Q4" s="154">
        <f t="shared" ref="Q4:Q28" si="4">(H4-G4)*100/G4</f>
        <v>-0.90179367753443329</v>
      </c>
      <c r="R4" s="154">
        <f t="shared" ref="R4:R28" si="5">(I4-H4)*100/H4</f>
        <v>0.18999999999999773</v>
      </c>
      <c r="S4" s="154">
        <f t="shared" ref="S4:S28" si="6">(J4-I4)*100/I4</f>
        <v>0.55893801776624641</v>
      </c>
      <c r="T4" s="154">
        <f t="shared" ref="T4:U28" si="7">(K4-J4)*100/J4</f>
        <v>1.1712158808933071</v>
      </c>
      <c r="U4" s="154">
        <f>(L4-K4)*100/K4</f>
        <v>0.70636711468654845</v>
      </c>
    </row>
    <row r="5" spans="1:21" ht="16.5" customHeight="1">
      <c r="A5" s="242"/>
      <c r="B5" s="155" t="s">
        <v>282</v>
      </c>
      <c r="C5" s="154">
        <v>81.27</v>
      </c>
      <c r="D5" s="154">
        <v>87.75</v>
      </c>
      <c r="E5" s="154">
        <v>92</v>
      </c>
      <c r="F5" s="154">
        <v>95.13</v>
      </c>
      <c r="G5" s="154">
        <v>98.88</v>
      </c>
      <c r="H5" s="154">
        <v>100</v>
      </c>
      <c r="I5" s="154">
        <v>101.61</v>
      </c>
      <c r="J5" s="154">
        <v>101.51</v>
      </c>
      <c r="K5" s="154">
        <v>102.02</v>
      </c>
      <c r="L5" s="154">
        <v>104.38</v>
      </c>
      <c r="M5" s="154">
        <f t="shared" si="0"/>
        <v>7.973421926910305</v>
      </c>
      <c r="N5" s="154">
        <f t="shared" si="1"/>
        <v>4.8433048433048436</v>
      </c>
      <c r="O5" s="154">
        <f t="shared" si="2"/>
        <v>3.4021739130434732</v>
      </c>
      <c r="P5" s="154">
        <f t="shared" si="3"/>
        <v>3.9419741406496374</v>
      </c>
      <c r="Q5" s="154">
        <f t="shared" si="4"/>
        <v>1.1326860841423996</v>
      </c>
      <c r="R5" s="154">
        <f t="shared" si="5"/>
        <v>1.6099999999999994</v>
      </c>
      <c r="S5" s="154">
        <f t="shared" si="6"/>
        <v>-9.8415510284415225E-2</v>
      </c>
      <c r="T5" s="154">
        <f t="shared" si="7"/>
        <v>0.5024135553147383</v>
      </c>
      <c r="U5" s="154">
        <f>(L5-K5)*100/K5</f>
        <v>2.3132719074691233</v>
      </c>
    </row>
    <row r="6" spans="1:21" ht="16.5" customHeight="1">
      <c r="A6" s="242"/>
      <c r="B6" s="155" t="s">
        <v>281</v>
      </c>
      <c r="C6" s="154">
        <v>96.28</v>
      </c>
      <c r="D6" s="154">
        <v>96.85</v>
      </c>
      <c r="E6" s="154">
        <v>97.78</v>
      </c>
      <c r="F6" s="154">
        <v>98.62</v>
      </c>
      <c r="G6" s="154">
        <v>99.42</v>
      </c>
      <c r="H6" s="154">
        <v>100</v>
      </c>
      <c r="I6" s="154">
        <v>100.4</v>
      </c>
      <c r="J6" s="154">
        <v>100.54</v>
      </c>
      <c r="K6" s="154">
        <v>100.65</v>
      </c>
      <c r="L6" s="154">
        <v>100.75</v>
      </c>
      <c r="M6" s="154">
        <f t="shared" si="0"/>
        <v>0.59202326547568884</v>
      </c>
      <c r="N6" s="154">
        <f t="shared" si="1"/>
        <v>0.96024780588539693</v>
      </c>
      <c r="O6" s="154">
        <f t="shared" si="2"/>
        <v>0.85907138474125933</v>
      </c>
      <c r="P6" s="154">
        <f t="shared" si="3"/>
        <v>0.8111944838775067</v>
      </c>
      <c r="Q6" s="154">
        <f t="shared" si="4"/>
        <v>0.58338362502514407</v>
      </c>
      <c r="R6" s="154">
        <f t="shared" si="5"/>
        <v>0.40000000000000568</v>
      </c>
      <c r="S6" s="154">
        <f t="shared" si="6"/>
        <v>0.13944223107569778</v>
      </c>
      <c r="T6" s="154">
        <f t="shared" si="7"/>
        <v>0.10940919037199068</v>
      </c>
      <c r="U6" s="154">
        <f>(L6-K6)*100/K6</f>
        <v>9.9354197714847797E-2</v>
      </c>
    </row>
    <row r="7" spans="1:21" ht="16.5" customHeight="1">
      <c r="A7" s="242"/>
      <c r="B7" s="155" t="s">
        <v>19</v>
      </c>
      <c r="C7" s="154">
        <v>92.45</v>
      </c>
      <c r="D7" s="154">
        <v>93.66</v>
      </c>
      <c r="E7" s="154">
        <v>96.22</v>
      </c>
      <c r="F7" s="154">
        <v>98.03</v>
      </c>
      <c r="G7" s="154">
        <v>99.41</v>
      </c>
      <c r="H7" s="154">
        <v>100</v>
      </c>
      <c r="I7" s="154">
        <v>99.01</v>
      </c>
      <c r="J7" s="154">
        <v>98.53</v>
      </c>
      <c r="K7" s="154">
        <v>100.2</v>
      </c>
      <c r="L7" s="154">
        <v>100.62</v>
      </c>
      <c r="M7" s="154">
        <f t="shared" si="0"/>
        <v>1.3088155759870133</v>
      </c>
      <c r="N7" s="154">
        <f t="shared" si="1"/>
        <v>2.7332906256673097</v>
      </c>
      <c r="O7" s="154">
        <f t="shared" si="2"/>
        <v>1.8811057992101459</v>
      </c>
      <c r="P7" s="154">
        <f t="shared" si="3"/>
        <v>1.4077323268387183</v>
      </c>
      <c r="Q7" s="154">
        <f t="shared" si="4"/>
        <v>0.5935016597927808</v>
      </c>
      <c r="R7" s="154">
        <f t="shared" si="5"/>
        <v>-0.98999999999999488</v>
      </c>
      <c r="S7" s="154">
        <f t="shared" si="6"/>
        <v>-0.48479951520048881</v>
      </c>
      <c r="T7" s="154">
        <f t="shared" si="7"/>
        <v>1.6949152542372898</v>
      </c>
      <c r="U7" s="154">
        <f t="shared" si="7"/>
        <v>0.41916167664670828</v>
      </c>
    </row>
    <row r="8" spans="1:21" ht="16.5" customHeight="1">
      <c r="A8" s="242"/>
      <c r="B8" s="155" t="s">
        <v>280</v>
      </c>
      <c r="C8" s="154">
        <v>95.38</v>
      </c>
      <c r="D8" s="154">
        <v>96.17</v>
      </c>
      <c r="E8" s="154">
        <v>97.22</v>
      </c>
      <c r="F8" s="154">
        <v>98.07</v>
      </c>
      <c r="G8" s="154">
        <v>99.02</v>
      </c>
      <c r="H8" s="154">
        <v>99.99</v>
      </c>
      <c r="I8" s="154">
        <v>100.79</v>
      </c>
      <c r="J8" s="154">
        <v>100.98</v>
      </c>
      <c r="K8" s="154">
        <v>101.6</v>
      </c>
      <c r="L8" s="154">
        <v>101.83</v>
      </c>
      <c r="M8" s="154">
        <f t="shared" si="0"/>
        <v>0.8282658838330953</v>
      </c>
      <c r="N8" s="154">
        <f t="shared" si="1"/>
        <v>1.091816574815428</v>
      </c>
      <c r="O8" s="154">
        <f t="shared" si="2"/>
        <v>0.87430569841595795</v>
      </c>
      <c r="P8" s="154">
        <f t="shared" si="3"/>
        <v>0.96869582950953692</v>
      </c>
      <c r="Q8" s="154">
        <f t="shared" si="4"/>
        <v>0.97960008079175809</v>
      </c>
      <c r="R8" s="154">
        <f t="shared" si="5"/>
        <v>0.80008000800081147</v>
      </c>
      <c r="S8" s="154">
        <f t="shared" si="6"/>
        <v>0.18851076495683869</v>
      </c>
      <c r="T8" s="154">
        <f t="shared" si="7"/>
        <v>0.61398296692413379</v>
      </c>
      <c r="U8" s="154">
        <f>(L8-K8)*100/K8</f>
        <v>0.22637795275590944</v>
      </c>
    </row>
    <row r="9" spans="1:21" ht="16.5" customHeight="1">
      <c r="A9" s="242"/>
      <c r="B9" s="155" t="s">
        <v>15</v>
      </c>
      <c r="C9" s="154">
        <v>102.1</v>
      </c>
      <c r="D9" s="154">
        <v>103.86</v>
      </c>
      <c r="E9" s="154">
        <v>105.47</v>
      </c>
      <c r="F9" s="154">
        <v>106.88</v>
      </c>
      <c r="G9" s="154">
        <v>106.98</v>
      </c>
      <c r="H9" s="154">
        <v>100</v>
      </c>
      <c r="I9" s="154">
        <v>98.22</v>
      </c>
      <c r="J9" s="154">
        <v>101.06</v>
      </c>
      <c r="K9" s="154">
        <v>102.85</v>
      </c>
      <c r="L9" s="154">
        <v>101.67</v>
      </c>
      <c r="M9" s="154">
        <f t="shared" si="0"/>
        <v>1.7238001958863911</v>
      </c>
      <c r="N9" s="154">
        <f t="shared" si="1"/>
        <v>1.5501636818794526</v>
      </c>
      <c r="O9" s="154">
        <f t="shared" si="2"/>
        <v>1.336873044467618</v>
      </c>
      <c r="P9" s="154">
        <f t="shared" si="3"/>
        <v>9.3562874251504988E-2</v>
      </c>
      <c r="Q9" s="154">
        <f t="shared" si="4"/>
        <v>-6.5245840343989574</v>
      </c>
      <c r="R9" s="154">
        <f t="shared" si="5"/>
        <v>-1.7800000000000011</v>
      </c>
      <c r="S9" s="154">
        <f t="shared" si="6"/>
        <v>2.8914681327631881</v>
      </c>
      <c r="T9" s="154">
        <f t="shared" si="7"/>
        <v>1.7712250148426598</v>
      </c>
      <c r="U9" s="154">
        <f>(L9-K9)*100/K9</f>
        <v>-1.1473018959649905</v>
      </c>
    </row>
    <row r="10" spans="1:21" ht="16.5" customHeight="1">
      <c r="A10" s="242"/>
      <c r="B10" s="155" t="s">
        <v>279</v>
      </c>
      <c r="C10" s="154">
        <v>96.96</v>
      </c>
      <c r="D10" s="154">
        <v>97.51</v>
      </c>
      <c r="E10" s="154">
        <v>97.92</v>
      </c>
      <c r="F10" s="154">
        <v>98.4</v>
      </c>
      <c r="G10" s="154">
        <v>99.05</v>
      </c>
      <c r="H10" s="154">
        <v>100</v>
      </c>
      <c r="I10" s="154">
        <v>100.79</v>
      </c>
      <c r="J10" s="154">
        <v>101.02</v>
      </c>
      <c r="K10" s="154">
        <v>101.75</v>
      </c>
      <c r="L10" s="154">
        <v>102.33</v>
      </c>
      <c r="M10" s="154">
        <f t="shared" si="0"/>
        <v>0.56724422442245404</v>
      </c>
      <c r="N10" s="154">
        <f t="shared" si="1"/>
        <v>0.42046969541585127</v>
      </c>
      <c r="O10" s="154">
        <f t="shared" si="2"/>
        <v>0.49019607843137658</v>
      </c>
      <c r="P10" s="154">
        <f t="shared" si="3"/>
        <v>0.66056910569104821</v>
      </c>
      <c r="Q10" s="154">
        <f t="shared" si="4"/>
        <v>0.95911155981827645</v>
      </c>
      <c r="R10" s="154">
        <f t="shared" si="5"/>
        <v>0.79000000000000625</v>
      </c>
      <c r="S10" s="154">
        <f t="shared" si="6"/>
        <v>0.22819724178984993</v>
      </c>
      <c r="T10" s="154">
        <f t="shared" si="7"/>
        <v>0.72262918234013462</v>
      </c>
      <c r="U10" s="154">
        <f>(L10-K10)*100/K10</f>
        <v>0.5700245700245683</v>
      </c>
    </row>
    <row r="11" spans="1:21" ht="16.5" customHeight="1">
      <c r="A11" s="242"/>
      <c r="B11" s="155" t="s">
        <v>278</v>
      </c>
      <c r="C11" s="154">
        <v>85.76</v>
      </c>
      <c r="D11" s="154">
        <v>85.81</v>
      </c>
      <c r="E11" s="154">
        <v>88.35</v>
      </c>
      <c r="F11" s="154">
        <v>93.5</v>
      </c>
      <c r="G11" s="154">
        <v>97.97</v>
      </c>
      <c r="H11" s="154">
        <v>100</v>
      </c>
      <c r="I11" s="154">
        <v>112.04</v>
      </c>
      <c r="J11" s="154">
        <v>113.55</v>
      </c>
      <c r="K11" s="154">
        <v>120.31</v>
      </c>
      <c r="L11" s="154">
        <v>120.29</v>
      </c>
      <c r="M11" s="154">
        <f t="shared" si="0"/>
        <v>5.8302238805966834E-2</v>
      </c>
      <c r="N11" s="154">
        <f t="shared" si="1"/>
        <v>2.9600279687681996</v>
      </c>
      <c r="O11" s="154">
        <f t="shared" si="2"/>
        <v>5.8290888511601651</v>
      </c>
      <c r="P11" s="154">
        <f t="shared" si="3"/>
        <v>4.780748663101603</v>
      </c>
      <c r="Q11" s="154">
        <f t="shared" si="4"/>
        <v>2.0720628763907332</v>
      </c>
      <c r="R11" s="154">
        <f t="shared" si="5"/>
        <v>12.040000000000006</v>
      </c>
      <c r="S11" s="154">
        <f t="shared" si="6"/>
        <v>1.3477329525169501</v>
      </c>
      <c r="T11" s="154">
        <f t="shared" si="7"/>
        <v>5.9533245266402508</v>
      </c>
      <c r="U11" s="154">
        <f>(L11-K11)*100/K11</f>
        <v>-1.6623722051363993E-2</v>
      </c>
    </row>
    <row r="12" spans="1:21" ht="16.5" customHeight="1">
      <c r="A12" s="242"/>
      <c r="B12" s="155" t="s">
        <v>277</v>
      </c>
      <c r="C12" s="154">
        <v>96.62</v>
      </c>
      <c r="D12" s="154">
        <v>97.89</v>
      </c>
      <c r="E12" s="154">
        <v>99.69</v>
      </c>
      <c r="F12" s="154">
        <v>101.19</v>
      </c>
      <c r="G12" s="154">
        <v>102.03</v>
      </c>
      <c r="H12" s="154">
        <v>100</v>
      </c>
      <c r="I12" s="154">
        <v>99.4</v>
      </c>
      <c r="J12" s="154">
        <v>100.33</v>
      </c>
      <c r="K12" s="154">
        <v>101.89</v>
      </c>
      <c r="L12" s="154">
        <v>101.68</v>
      </c>
      <c r="M12" s="154">
        <f t="shared" si="0"/>
        <v>1.3144276547298654</v>
      </c>
      <c r="N12" s="154">
        <f t="shared" si="1"/>
        <v>1.8387986515476527</v>
      </c>
      <c r="O12" s="154">
        <f t="shared" si="2"/>
        <v>1.504664459825459</v>
      </c>
      <c r="P12" s="154">
        <f t="shared" si="3"/>
        <v>0.83012155351319639</v>
      </c>
      <c r="Q12" s="154">
        <f t="shared" si="4"/>
        <v>-1.9896108987552692</v>
      </c>
      <c r="R12" s="154">
        <f t="shared" si="5"/>
        <v>-0.59999999999999432</v>
      </c>
      <c r="S12" s="154">
        <f t="shared" si="6"/>
        <v>0.9356136820925478</v>
      </c>
      <c r="T12" s="154">
        <f t="shared" si="7"/>
        <v>1.5548689325226774</v>
      </c>
      <c r="U12" s="154">
        <f>(L12-K12)*100/K12</f>
        <v>-0.20610462263224433</v>
      </c>
    </row>
    <row r="13" spans="1:21" ht="16.5" customHeight="1">
      <c r="A13" s="242"/>
      <c r="B13" s="155" t="s">
        <v>276</v>
      </c>
      <c r="C13" s="154">
        <v>86.79</v>
      </c>
      <c r="D13" s="154">
        <v>93.39</v>
      </c>
      <c r="E13" s="154">
        <v>98.34</v>
      </c>
      <c r="F13" s="154">
        <v>103.43</v>
      </c>
      <c r="G13" s="154">
        <v>106.2</v>
      </c>
      <c r="H13" s="154">
        <v>100</v>
      </c>
      <c r="I13" s="154">
        <v>98.69</v>
      </c>
      <c r="J13" s="154">
        <v>99.91</v>
      </c>
      <c r="K13" s="154">
        <v>101.65</v>
      </c>
      <c r="L13" s="154">
        <v>102.87</v>
      </c>
      <c r="M13" s="154">
        <f t="shared" si="0"/>
        <v>7.6045627376425786</v>
      </c>
      <c r="N13" s="154">
        <f t="shared" si="1"/>
        <v>5.3003533568904624</v>
      </c>
      <c r="O13" s="154">
        <f t="shared" si="2"/>
        <v>5.1759202765914205</v>
      </c>
      <c r="P13" s="154">
        <f t="shared" si="3"/>
        <v>2.6781398046988261</v>
      </c>
      <c r="Q13" s="154">
        <f t="shared" si="4"/>
        <v>-5.8380414312617726</v>
      </c>
      <c r="R13" s="154">
        <f t="shared" si="5"/>
        <v>-1.3100000000000023</v>
      </c>
      <c r="S13" s="154">
        <f t="shared" si="6"/>
        <v>1.2361941432769266</v>
      </c>
      <c r="T13" s="154">
        <f t="shared" si="7"/>
        <v>1.7415674106696117</v>
      </c>
      <c r="U13" s="154">
        <f>(L13-K13)*100/K13</f>
        <v>1.2001967535661573</v>
      </c>
    </row>
    <row r="14" spans="1:21" ht="16.5" customHeight="1">
      <c r="A14" s="242"/>
      <c r="B14" s="156" t="s">
        <v>5</v>
      </c>
      <c r="C14" s="154">
        <v>80.180000000000007</v>
      </c>
      <c r="D14" s="154">
        <v>87.11</v>
      </c>
      <c r="E14" s="154">
        <v>90.95</v>
      </c>
      <c r="F14" s="154">
        <v>95.98</v>
      </c>
      <c r="G14" s="154">
        <v>99.3</v>
      </c>
      <c r="H14" s="154">
        <v>100</v>
      </c>
      <c r="I14" s="154">
        <v>102.48</v>
      </c>
      <c r="J14" s="154">
        <v>101.37</v>
      </c>
      <c r="K14" s="154">
        <v>100.42</v>
      </c>
      <c r="L14" s="154">
        <v>104.65</v>
      </c>
      <c r="M14" s="154">
        <f t="shared" si="0"/>
        <v>8.6430531304564635</v>
      </c>
      <c r="N14" s="154">
        <f t="shared" si="1"/>
        <v>4.4082194925955731</v>
      </c>
      <c r="O14" s="154">
        <f t="shared" si="2"/>
        <v>5.5305112699285335</v>
      </c>
      <c r="P14" s="154">
        <f t="shared" si="3"/>
        <v>3.459053969576988</v>
      </c>
      <c r="Q14" s="154">
        <f t="shared" si="4"/>
        <v>0.70493454179255066</v>
      </c>
      <c r="R14" s="154">
        <f t="shared" si="5"/>
        <v>2.480000000000004</v>
      </c>
      <c r="S14" s="154">
        <f t="shared" si="6"/>
        <v>-1.083138173302107</v>
      </c>
      <c r="T14" s="154">
        <f t="shared" si="7"/>
        <v>-0.93716089572852201</v>
      </c>
      <c r="U14" s="154">
        <f>(L14-K14)*100/K14</f>
        <v>4.2123083051185066</v>
      </c>
    </row>
    <row r="15" spans="1:21" ht="16.5" customHeight="1">
      <c r="A15" s="242"/>
      <c r="B15" s="156" t="s">
        <v>3</v>
      </c>
      <c r="C15" s="154">
        <v>97.12</v>
      </c>
      <c r="D15" s="154">
        <v>102.55</v>
      </c>
      <c r="E15" s="154">
        <v>109.83</v>
      </c>
      <c r="F15" s="154">
        <v>115.08</v>
      </c>
      <c r="G15" s="154">
        <v>117.02</v>
      </c>
      <c r="H15" s="154">
        <v>100.01</v>
      </c>
      <c r="I15" s="154">
        <v>92.79</v>
      </c>
      <c r="J15" s="154">
        <v>97.52</v>
      </c>
      <c r="K15" s="154">
        <v>102.8</v>
      </c>
      <c r="L15" s="154">
        <v>100.04</v>
      </c>
      <c r="M15" s="154">
        <f t="shared" si="0"/>
        <v>5.5910214168039465</v>
      </c>
      <c r="N15" s="154">
        <f t="shared" si="1"/>
        <v>7.0989761092150188</v>
      </c>
      <c r="O15" s="154">
        <f t="shared" si="2"/>
        <v>4.7801147227533463</v>
      </c>
      <c r="P15" s="154">
        <f t="shared" si="3"/>
        <v>1.6857838025721217</v>
      </c>
      <c r="Q15" s="154">
        <f t="shared" si="4"/>
        <v>-14.53597675611006</v>
      </c>
      <c r="R15" s="154">
        <f t="shared" si="5"/>
        <v>-7.219278072192779</v>
      </c>
      <c r="S15" s="154">
        <f t="shared" si="6"/>
        <v>5.0975320616445625</v>
      </c>
      <c r="T15" s="154">
        <f t="shared" si="7"/>
        <v>5.4142739950779344</v>
      </c>
      <c r="U15" s="154">
        <f>(L15-K15)*100/K15</f>
        <v>-2.6848249027237268</v>
      </c>
    </row>
    <row r="16" spans="1:21" ht="16.5" customHeight="1">
      <c r="A16" s="242"/>
      <c r="B16" s="155" t="s">
        <v>275</v>
      </c>
      <c r="C16" s="154">
        <v>92.29</v>
      </c>
      <c r="D16" s="154">
        <v>94.46</v>
      </c>
      <c r="E16" s="154">
        <v>96.45</v>
      </c>
      <c r="F16" s="154">
        <v>97.42</v>
      </c>
      <c r="G16" s="154">
        <v>98.96</v>
      </c>
      <c r="H16" s="154">
        <v>100</v>
      </c>
      <c r="I16" s="154">
        <v>100.74</v>
      </c>
      <c r="J16" s="154">
        <v>101.05</v>
      </c>
      <c r="K16" s="154">
        <v>102.02</v>
      </c>
      <c r="L16" s="154">
        <v>102.55</v>
      </c>
      <c r="M16" s="154">
        <f t="shared" si="0"/>
        <v>2.3512839960992387</v>
      </c>
      <c r="N16" s="154">
        <f t="shared" si="1"/>
        <v>2.1067118356976597</v>
      </c>
      <c r="O16" s="154">
        <f t="shared" si="2"/>
        <v>1.0057024364955924</v>
      </c>
      <c r="P16" s="154">
        <f t="shared" si="3"/>
        <v>1.5807842332169904</v>
      </c>
      <c r="Q16" s="154">
        <f t="shared" si="4"/>
        <v>1.050929668552957</v>
      </c>
      <c r="R16" s="154">
        <f t="shared" si="5"/>
        <v>0.73999999999999488</v>
      </c>
      <c r="S16" s="154">
        <f t="shared" si="6"/>
        <v>0.30772285090331775</v>
      </c>
      <c r="T16" s="154">
        <f t="shared" si="7"/>
        <v>0.95992083127164662</v>
      </c>
      <c r="U16" s="154">
        <f>(L16-K16)*100/K16</f>
        <v>0.51950597921976194</v>
      </c>
    </row>
    <row r="17" spans="1:21" ht="16.5" customHeight="1">
      <c r="A17" s="242" t="s">
        <v>102</v>
      </c>
      <c r="B17" s="157" t="s">
        <v>147</v>
      </c>
      <c r="C17" s="154">
        <v>93.91</v>
      </c>
      <c r="D17" s="154">
        <v>93.91</v>
      </c>
      <c r="E17" s="154">
        <v>96.23</v>
      </c>
      <c r="F17" s="154">
        <v>98.88</v>
      </c>
      <c r="G17" s="154">
        <v>101.12</v>
      </c>
      <c r="H17" s="154">
        <v>100</v>
      </c>
      <c r="I17" s="154">
        <v>100.5</v>
      </c>
      <c r="J17" s="154">
        <v>101.06</v>
      </c>
      <c r="K17" s="154">
        <v>102.1</v>
      </c>
      <c r="L17" s="154">
        <v>103.01</v>
      </c>
      <c r="M17" s="154">
        <f t="shared" si="0"/>
        <v>0</v>
      </c>
      <c r="N17" s="154">
        <f t="shared" si="1"/>
        <v>2.4704504312639841</v>
      </c>
      <c r="O17" s="154">
        <f t="shared" si="2"/>
        <v>2.7538189753714968</v>
      </c>
      <c r="P17" s="154">
        <f t="shared" si="3"/>
        <v>2.2653721682847991</v>
      </c>
      <c r="Q17" s="154">
        <f t="shared" si="4"/>
        <v>-1.1075949367088651</v>
      </c>
      <c r="R17" s="154">
        <f t="shared" si="5"/>
        <v>0.5</v>
      </c>
      <c r="S17" s="154">
        <f t="shared" si="6"/>
        <v>0.55721393034826094</v>
      </c>
      <c r="T17" s="154">
        <f t="shared" si="7"/>
        <v>1.0290916287353968</v>
      </c>
      <c r="U17" s="154">
        <f>(L17-K17)*100/K17</f>
        <v>0.89128305582763057</v>
      </c>
    </row>
    <row r="18" spans="1:21" ht="16.5" customHeight="1">
      <c r="A18" s="242"/>
      <c r="B18" s="155" t="s">
        <v>282</v>
      </c>
      <c r="C18" s="154">
        <v>87.03</v>
      </c>
      <c r="D18" s="154">
        <v>87.03</v>
      </c>
      <c r="E18" s="154">
        <v>89.89</v>
      </c>
      <c r="F18" s="154">
        <v>93.99</v>
      </c>
      <c r="G18" s="154">
        <v>98.48</v>
      </c>
      <c r="H18" s="154">
        <v>100</v>
      </c>
      <c r="I18" s="154">
        <v>102.08</v>
      </c>
      <c r="J18" s="154">
        <v>101.59</v>
      </c>
      <c r="K18" s="154">
        <v>101.57</v>
      </c>
      <c r="L18" s="154">
        <v>104.74</v>
      </c>
      <c r="M18" s="154">
        <f t="shared" si="0"/>
        <v>0</v>
      </c>
      <c r="N18" s="154">
        <f t="shared" si="1"/>
        <v>3.2862231414454777</v>
      </c>
      <c r="O18" s="154">
        <f t="shared" si="2"/>
        <v>4.5611302703303975</v>
      </c>
      <c r="P18" s="154">
        <f t="shared" si="3"/>
        <v>4.7771039472284382</v>
      </c>
      <c r="Q18" s="154">
        <f t="shared" si="4"/>
        <v>1.5434606011372827</v>
      </c>
      <c r="R18" s="154">
        <f t="shared" si="5"/>
        <v>2.0799999999999983</v>
      </c>
      <c r="S18" s="154">
        <f t="shared" si="6"/>
        <v>-0.48001567398118622</v>
      </c>
      <c r="T18" s="154">
        <f t="shared" si="7"/>
        <v>-1.9686977064681789E-2</v>
      </c>
      <c r="U18" s="154">
        <f>(L18-K18)*100/K18</f>
        <v>3.1210002953628058</v>
      </c>
    </row>
    <row r="19" spans="1:21" ht="16.5" customHeight="1">
      <c r="A19" s="242"/>
      <c r="B19" s="155" t="s">
        <v>281</v>
      </c>
      <c r="C19" s="154">
        <v>97.67</v>
      </c>
      <c r="D19" s="154">
        <v>97.67</v>
      </c>
      <c r="E19" s="154">
        <v>98.35</v>
      </c>
      <c r="F19" s="154">
        <v>98.86</v>
      </c>
      <c r="G19" s="154">
        <v>99.47</v>
      </c>
      <c r="H19" s="154">
        <v>100.01</v>
      </c>
      <c r="I19" s="154">
        <v>101.02</v>
      </c>
      <c r="J19" s="154">
        <v>101.39</v>
      </c>
      <c r="K19" s="154">
        <v>102.03</v>
      </c>
      <c r="L19" s="154">
        <v>102.35</v>
      </c>
      <c r="M19" s="154">
        <f t="shared" si="0"/>
        <v>0</v>
      </c>
      <c r="N19" s="154">
        <f t="shared" si="1"/>
        <v>0.69622197194634239</v>
      </c>
      <c r="O19" s="154">
        <f t="shared" si="2"/>
        <v>0.51855617691917144</v>
      </c>
      <c r="P19" s="154">
        <f t="shared" si="3"/>
        <v>0.61703418976330104</v>
      </c>
      <c r="Q19" s="154">
        <f t="shared" si="4"/>
        <v>0.5428772494219426</v>
      </c>
      <c r="R19" s="154">
        <f t="shared" si="5"/>
        <v>1.0098990100989809</v>
      </c>
      <c r="S19" s="154">
        <f t="shared" si="6"/>
        <v>0.36626410611760502</v>
      </c>
      <c r="T19" s="154">
        <f t="shared" si="7"/>
        <v>0.63122595916757129</v>
      </c>
      <c r="U19" s="154">
        <f>(L19-K19)*100/K19</f>
        <v>0.31363324512397645</v>
      </c>
    </row>
    <row r="20" spans="1:21" ht="16.5" customHeight="1">
      <c r="A20" s="242"/>
      <c r="B20" s="155" t="s">
        <v>19</v>
      </c>
      <c r="C20" s="154">
        <v>93.67</v>
      </c>
      <c r="D20" s="154">
        <v>93.67</v>
      </c>
      <c r="E20" s="154">
        <v>96.39</v>
      </c>
      <c r="F20" s="154">
        <v>98.34</v>
      </c>
      <c r="G20" s="154">
        <v>99.69</v>
      </c>
      <c r="H20" s="154">
        <v>100</v>
      </c>
      <c r="I20" s="154">
        <v>99.07</v>
      </c>
      <c r="J20" s="154">
        <v>99.33</v>
      </c>
      <c r="K20" s="154">
        <v>100.68</v>
      </c>
      <c r="L20" s="154">
        <v>101.43</v>
      </c>
      <c r="M20" s="154">
        <f t="shared" si="0"/>
        <v>0</v>
      </c>
      <c r="N20" s="154">
        <f t="shared" si="1"/>
        <v>2.9038112522686013</v>
      </c>
      <c r="O20" s="154">
        <f t="shared" si="2"/>
        <v>2.0230314347961436</v>
      </c>
      <c r="P20" s="154">
        <f t="shared" si="3"/>
        <v>1.3727882855399576</v>
      </c>
      <c r="Q20" s="154">
        <f t="shared" si="4"/>
        <v>0.31096398836393047</v>
      </c>
      <c r="R20" s="154">
        <f t="shared" si="5"/>
        <v>-0.93000000000000682</v>
      </c>
      <c r="S20" s="154">
        <f t="shared" si="6"/>
        <v>0.26244069849601809</v>
      </c>
      <c r="T20" s="154">
        <f t="shared" si="7"/>
        <v>1.3591060102688095</v>
      </c>
      <c r="U20" s="154">
        <f>(L20-K20)*100/K20</f>
        <v>0.74493444576877232</v>
      </c>
    </row>
    <row r="21" spans="1:21" ht="16.5" customHeight="1">
      <c r="A21" s="242"/>
      <c r="B21" s="155" t="s">
        <v>280</v>
      </c>
      <c r="C21" s="154">
        <v>96.14</v>
      </c>
      <c r="D21" s="154">
        <v>96.14</v>
      </c>
      <c r="E21" s="154">
        <v>97.1</v>
      </c>
      <c r="F21" s="154">
        <v>98.16</v>
      </c>
      <c r="G21" s="154">
        <v>98.93</v>
      </c>
      <c r="H21" s="154">
        <v>100</v>
      </c>
      <c r="I21" s="154">
        <v>101.72</v>
      </c>
      <c r="J21" s="154">
        <v>102.13</v>
      </c>
      <c r="K21" s="154">
        <v>102.12</v>
      </c>
      <c r="L21" s="154">
        <v>102.18</v>
      </c>
      <c r="M21" s="154">
        <f t="shared" si="0"/>
        <v>0</v>
      </c>
      <c r="N21" s="154">
        <f t="shared" si="1"/>
        <v>0.99854379030579754</v>
      </c>
      <c r="O21" s="154">
        <f t="shared" si="2"/>
        <v>1.091658084449024</v>
      </c>
      <c r="P21" s="154">
        <f t="shared" si="3"/>
        <v>0.78443357783212131</v>
      </c>
      <c r="Q21" s="154">
        <f t="shared" si="4"/>
        <v>1.0815728292732165</v>
      </c>
      <c r="R21" s="154">
        <f t="shared" si="5"/>
        <v>1.7199999999999989</v>
      </c>
      <c r="S21" s="154">
        <f t="shared" si="6"/>
        <v>0.40306724341328803</v>
      </c>
      <c r="T21" s="154">
        <f t="shared" si="7"/>
        <v>-9.7914422794388584E-3</v>
      </c>
      <c r="U21" s="154">
        <f>(L21-K21)*100/K21</f>
        <v>5.8754406580495758E-2</v>
      </c>
    </row>
    <row r="22" spans="1:21" ht="16.5" customHeight="1">
      <c r="A22" s="242"/>
      <c r="B22" s="155" t="s">
        <v>15</v>
      </c>
      <c r="C22" s="154">
        <v>104.69</v>
      </c>
      <c r="D22" s="154">
        <v>104.69</v>
      </c>
      <c r="E22" s="154">
        <v>106.51</v>
      </c>
      <c r="F22" s="154">
        <v>108.05</v>
      </c>
      <c r="G22" s="154">
        <v>108.1</v>
      </c>
      <c r="H22" s="154">
        <v>100</v>
      </c>
      <c r="I22" s="154">
        <v>98.11</v>
      </c>
      <c r="J22" s="154">
        <v>100.7</v>
      </c>
      <c r="K22" s="154">
        <v>103.34</v>
      </c>
      <c r="L22" s="154">
        <v>101.4</v>
      </c>
      <c r="M22" s="154">
        <f t="shared" si="0"/>
        <v>0</v>
      </c>
      <c r="N22" s="154">
        <f t="shared" si="1"/>
        <v>1.7384659470818677</v>
      </c>
      <c r="O22" s="154">
        <f t="shared" si="2"/>
        <v>1.4458736268894865</v>
      </c>
      <c r="P22" s="154">
        <f t="shared" si="3"/>
        <v>4.6274872744097327E-2</v>
      </c>
      <c r="Q22" s="154">
        <f t="shared" si="4"/>
        <v>-7.493061979648469</v>
      </c>
      <c r="R22" s="154">
        <f t="shared" si="5"/>
        <v>-1.8900000000000006</v>
      </c>
      <c r="S22" s="154">
        <f t="shared" si="6"/>
        <v>2.6398939965345054</v>
      </c>
      <c r="T22" s="154">
        <f t="shared" si="7"/>
        <v>2.6216484607745785</v>
      </c>
      <c r="U22" s="154">
        <f>(L22-K22)*100/K22</f>
        <v>-1.8772982388232995</v>
      </c>
    </row>
    <row r="23" spans="1:21" ht="16.5" customHeight="1">
      <c r="A23" s="242"/>
      <c r="B23" s="155" t="s">
        <v>279</v>
      </c>
      <c r="C23" s="154">
        <v>98.07</v>
      </c>
      <c r="D23" s="154">
        <v>98.07</v>
      </c>
      <c r="E23" s="154">
        <v>98.13</v>
      </c>
      <c r="F23" s="154">
        <v>99</v>
      </c>
      <c r="G23" s="154">
        <v>99.56</v>
      </c>
      <c r="H23" s="154">
        <v>100.01</v>
      </c>
      <c r="I23" s="154">
        <v>100.34</v>
      </c>
      <c r="J23" s="154">
        <v>100.44</v>
      </c>
      <c r="K23" s="154">
        <v>100.8</v>
      </c>
      <c r="L23" s="154">
        <v>101.17</v>
      </c>
      <c r="M23" s="154">
        <f t="shared" si="0"/>
        <v>0</v>
      </c>
      <c r="N23" s="154">
        <f t="shared" si="1"/>
        <v>6.1180789232183418E-2</v>
      </c>
      <c r="O23" s="154">
        <f t="shared" si="2"/>
        <v>0.88657902782024312</v>
      </c>
      <c r="P23" s="154">
        <f t="shared" si="3"/>
        <v>0.56565656565656797</v>
      </c>
      <c r="Q23" s="154">
        <f t="shared" si="4"/>
        <v>0.45198875050221254</v>
      </c>
      <c r="R23" s="154">
        <f t="shared" si="5"/>
        <v>0.32996700329966833</v>
      </c>
      <c r="S23" s="154">
        <f t="shared" si="6"/>
        <v>9.9661152082912416E-2</v>
      </c>
      <c r="T23" s="154">
        <f t="shared" si="7"/>
        <v>0.3584229390680998</v>
      </c>
      <c r="U23" s="154">
        <f>(L23-K23)*100/K23</f>
        <v>0.36706349206349659</v>
      </c>
    </row>
    <row r="24" spans="1:21" ht="16.5" customHeight="1">
      <c r="A24" s="242"/>
      <c r="B24" s="155" t="s">
        <v>278</v>
      </c>
      <c r="C24" s="154">
        <v>86.64</v>
      </c>
      <c r="D24" s="154">
        <v>86.64</v>
      </c>
      <c r="E24" s="154">
        <v>88.8</v>
      </c>
      <c r="F24" s="154">
        <v>93.85</v>
      </c>
      <c r="G24" s="154">
        <v>98.49</v>
      </c>
      <c r="H24" s="154">
        <v>100</v>
      </c>
      <c r="I24" s="154">
        <v>111.42</v>
      </c>
      <c r="J24" s="154">
        <v>114.98</v>
      </c>
      <c r="K24" s="154">
        <v>120.53</v>
      </c>
      <c r="L24" s="154">
        <v>120.62</v>
      </c>
      <c r="M24" s="154">
        <f t="shared" si="0"/>
        <v>0</v>
      </c>
      <c r="N24" s="154">
        <f t="shared" si="1"/>
        <v>2.4930747922437635</v>
      </c>
      <c r="O24" s="154">
        <f t="shared" si="2"/>
        <v>5.6869369369369336</v>
      </c>
      <c r="P24" s="154">
        <f t="shared" si="3"/>
        <v>4.9440596696856698</v>
      </c>
      <c r="Q24" s="154">
        <f t="shared" si="4"/>
        <v>1.5331505736623061</v>
      </c>
      <c r="R24" s="154">
        <f t="shared" si="5"/>
        <v>11.420000000000002</v>
      </c>
      <c r="S24" s="154">
        <f t="shared" si="6"/>
        <v>3.1951175731466543</v>
      </c>
      <c r="T24" s="154">
        <f t="shared" si="7"/>
        <v>4.8269264219864301</v>
      </c>
      <c r="U24" s="154">
        <f>(L24-K24)*100/K24</f>
        <v>7.4670206587574395E-2</v>
      </c>
    </row>
    <row r="25" spans="1:21" ht="16.5" customHeight="1">
      <c r="A25" s="242"/>
      <c r="B25" s="155" t="s">
        <v>277</v>
      </c>
      <c r="C25" s="154">
        <v>98.6</v>
      </c>
      <c r="D25" s="154">
        <v>98.6</v>
      </c>
      <c r="E25" s="154">
        <v>100.49</v>
      </c>
      <c r="F25" s="154">
        <v>102.11</v>
      </c>
      <c r="G25" s="154">
        <v>102.86</v>
      </c>
      <c r="H25" s="154">
        <v>100</v>
      </c>
      <c r="I25" s="154">
        <v>99.43</v>
      </c>
      <c r="J25" s="154">
        <v>100.68</v>
      </c>
      <c r="K25" s="154">
        <v>102.39</v>
      </c>
      <c r="L25" s="154">
        <v>101.87</v>
      </c>
      <c r="M25" s="154">
        <f t="shared" si="0"/>
        <v>0</v>
      </c>
      <c r="N25" s="154">
        <f t="shared" si="1"/>
        <v>1.916835699797161</v>
      </c>
      <c r="O25" s="154">
        <f t="shared" si="2"/>
        <v>1.6121007065379687</v>
      </c>
      <c r="P25" s="154">
        <f t="shared" si="3"/>
        <v>0.7345020076388209</v>
      </c>
      <c r="Q25" s="154">
        <f t="shared" si="4"/>
        <v>-2.7804783200466647</v>
      </c>
      <c r="R25" s="154">
        <f t="shared" si="5"/>
        <v>-0.56999999999999318</v>
      </c>
      <c r="S25" s="154">
        <f t="shared" si="6"/>
        <v>1.2571658453183143</v>
      </c>
      <c r="T25" s="154">
        <f t="shared" si="7"/>
        <v>1.6984505363527946</v>
      </c>
      <c r="U25" s="154">
        <f>(L25-K25)*100/K25</f>
        <v>-0.50786209590779963</v>
      </c>
    </row>
    <row r="26" spans="1:21" ht="16.5" customHeight="1">
      <c r="A26" s="242"/>
      <c r="B26" s="155" t="s">
        <v>276</v>
      </c>
      <c r="C26" s="154">
        <v>94.19</v>
      </c>
      <c r="D26" s="154">
        <v>94.19</v>
      </c>
      <c r="E26" s="154">
        <v>97.37</v>
      </c>
      <c r="F26" s="154">
        <v>102.69</v>
      </c>
      <c r="G26" s="154">
        <v>105.58</v>
      </c>
      <c r="H26" s="154">
        <v>100</v>
      </c>
      <c r="I26" s="154">
        <v>99.02</v>
      </c>
      <c r="J26" s="154">
        <v>99.73</v>
      </c>
      <c r="K26" s="154">
        <v>101.38</v>
      </c>
      <c r="L26" s="154">
        <v>103.14</v>
      </c>
      <c r="M26" s="154">
        <f t="shared" si="0"/>
        <v>0</v>
      </c>
      <c r="N26" s="154">
        <f t="shared" si="1"/>
        <v>3.3761545811657361</v>
      </c>
      <c r="O26" s="154">
        <f t="shared" si="2"/>
        <v>5.4636951833213443</v>
      </c>
      <c r="P26" s="154">
        <f t="shared" si="3"/>
        <v>2.8142954523322627</v>
      </c>
      <c r="Q26" s="154">
        <f t="shared" si="4"/>
        <v>-5.2850918734608809</v>
      </c>
      <c r="R26" s="154">
        <f t="shared" si="5"/>
        <v>-0.98000000000000398</v>
      </c>
      <c r="S26" s="154">
        <f t="shared" si="6"/>
        <v>0.71702686325995557</v>
      </c>
      <c r="T26" s="154">
        <f t="shared" si="7"/>
        <v>1.6544670610648666</v>
      </c>
      <c r="U26" s="154">
        <f>(L26-K26)*100/K26</f>
        <v>1.7360426119550258</v>
      </c>
    </row>
    <row r="27" spans="1:21" ht="16.5" customHeight="1">
      <c r="A27" s="242"/>
      <c r="B27" s="156" t="s">
        <v>5</v>
      </c>
      <c r="C27" s="154">
        <v>88.03</v>
      </c>
      <c r="D27" s="154">
        <v>88.03</v>
      </c>
      <c r="E27" s="154">
        <v>89.76</v>
      </c>
      <c r="F27" s="154">
        <v>95.33</v>
      </c>
      <c r="G27" s="154">
        <v>98.91</v>
      </c>
      <c r="H27" s="154">
        <v>100</v>
      </c>
      <c r="I27" s="154">
        <v>102.06</v>
      </c>
      <c r="J27" s="154">
        <v>100.45</v>
      </c>
      <c r="K27" s="154">
        <v>99.51</v>
      </c>
      <c r="L27" s="154">
        <v>104.35</v>
      </c>
      <c r="M27" s="154">
        <f t="shared" si="0"/>
        <v>0</v>
      </c>
      <c r="N27" s="154">
        <f t="shared" si="1"/>
        <v>1.9652391230262456</v>
      </c>
      <c r="O27" s="154">
        <f t="shared" si="2"/>
        <v>6.2054367201425942</v>
      </c>
      <c r="P27" s="154">
        <f t="shared" si="3"/>
        <v>3.7553760621000718</v>
      </c>
      <c r="Q27" s="154">
        <f t="shared" si="4"/>
        <v>1.1020119300374112</v>
      </c>
      <c r="R27" s="154">
        <f t="shared" si="5"/>
        <v>2.0600000000000023</v>
      </c>
      <c r="S27" s="154">
        <f t="shared" si="6"/>
        <v>-1.5775034293552805</v>
      </c>
      <c r="T27" s="154">
        <f t="shared" si="7"/>
        <v>-0.93578894972622961</v>
      </c>
      <c r="U27" s="154">
        <f>(L27-K27)*100/K27</f>
        <v>4.8638327806250521</v>
      </c>
    </row>
    <row r="28" spans="1:21" ht="16.5" customHeight="1">
      <c r="A28" s="242"/>
      <c r="B28" s="156" t="s">
        <v>3</v>
      </c>
      <c r="C28" s="154">
        <v>105.2</v>
      </c>
      <c r="D28" s="154">
        <v>105.2</v>
      </c>
      <c r="E28" s="154">
        <v>112.09</v>
      </c>
      <c r="F28" s="154">
        <v>116.75</v>
      </c>
      <c r="G28" s="154">
        <v>118.34</v>
      </c>
      <c r="H28" s="154">
        <v>100</v>
      </c>
      <c r="I28" s="154">
        <v>93.17</v>
      </c>
      <c r="J28" s="154">
        <v>98.19</v>
      </c>
      <c r="K28" s="154">
        <v>104.22</v>
      </c>
      <c r="L28" s="154">
        <v>100.74</v>
      </c>
      <c r="M28" s="154">
        <f t="shared" si="0"/>
        <v>0</v>
      </c>
      <c r="N28" s="154">
        <f t="shared" si="1"/>
        <v>6.5494296577946765</v>
      </c>
      <c r="O28" s="154">
        <f t="shared" si="2"/>
        <v>4.1573735391203464</v>
      </c>
      <c r="P28" s="154">
        <f t="shared" si="3"/>
        <v>1.3618843683083541</v>
      </c>
      <c r="Q28" s="154">
        <f t="shared" si="4"/>
        <v>-15.49771843839784</v>
      </c>
      <c r="R28" s="154">
        <f t="shared" si="5"/>
        <v>-6.8299999999999974</v>
      </c>
      <c r="S28" s="154">
        <f t="shared" si="6"/>
        <v>5.388000429322739</v>
      </c>
      <c r="T28" s="154">
        <f t="shared" si="7"/>
        <v>6.1411549037580215</v>
      </c>
      <c r="U28" s="154">
        <f>(L28-K28)*100/K28</f>
        <v>-3.339090385722514</v>
      </c>
    </row>
    <row r="29" spans="1:21" ht="16.5" customHeight="1">
      <c r="A29" s="242"/>
      <c r="B29" s="155" t="s">
        <v>275</v>
      </c>
      <c r="C29" s="154">
        <v>93.95</v>
      </c>
      <c r="D29" s="154">
        <v>93.95</v>
      </c>
      <c r="E29" s="154">
        <v>95.81</v>
      </c>
      <c r="F29" s="154">
        <v>97.08</v>
      </c>
      <c r="G29" s="154">
        <v>99.01</v>
      </c>
      <c r="H29" s="154">
        <v>100.01</v>
      </c>
      <c r="I29" s="154">
        <v>101.2</v>
      </c>
      <c r="J29" s="154">
        <v>101.71</v>
      </c>
      <c r="K29" s="154">
        <v>102.41</v>
      </c>
      <c r="L29" s="154">
        <v>102.87</v>
      </c>
      <c r="M29" s="154">
        <f>(D29-C29)*100/C29</f>
        <v>0</v>
      </c>
      <c r="N29" s="154">
        <f t="shared" ref="N29:S29" si="8">(E29-D29)*100/D29</f>
        <v>1.9797764768493873</v>
      </c>
      <c r="O29" s="154">
        <f t="shared" si="8"/>
        <v>1.3255401315102766</v>
      </c>
      <c r="P29" s="154">
        <f t="shared" si="8"/>
        <v>1.9880510918829901</v>
      </c>
      <c r="Q29" s="154">
        <f t="shared" si="8"/>
        <v>1.00999899000101</v>
      </c>
      <c r="R29" s="154">
        <f t="shared" si="8"/>
        <v>1.1898810118988077</v>
      </c>
      <c r="S29" s="154">
        <f t="shared" si="8"/>
        <v>0.50395256916995146</v>
      </c>
      <c r="T29" s="154">
        <f>(K29-J29)*100/J29</f>
        <v>0.68823124569855754</v>
      </c>
      <c r="U29" s="154">
        <f>(L29-K29)*100/K29</f>
        <v>0.44917488526511862</v>
      </c>
    </row>
    <row r="30" spans="1:21" s="162" customFormat="1" ht="18" customHeight="1">
      <c r="A30" s="163" t="s">
        <v>106</v>
      </c>
      <c r="B30" s="163" t="s">
        <v>283</v>
      </c>
      <c r="C30" s="163">
        <v>2553</v>
      </c>
      <c r="D30" s="163">
        <v>2554</v>
      </c>
      <c r="E30" s="163">
        <v>2555</v>
      </c>
      <c r="F30" s="163">
        <v>2556</v>
      </c>
      <c r="G30" s="163">
        <v>2557</v>
      </c>
      <c r="H30" s="163">
        <v>2558</v>
      </c>
      <c r="I30" s="163">
        <v>2559</v>
      </c>
      <c r="J30" s="163">
        <v>2560</v>
      </c>
      <c r="K30" s="163">
        <v>2561</v>
      </c>
      <c r="L30" s="163">
        <v>2562</v>
      </c>
      <c r="M30" s="183" t="s">
        <v>290</v>
      </c>
      <c r="N30" s="184" t="s">
        <v>291</v>
      </c>
      <c r="O30" s="184" t="s">
        <v>292</v>
      </c>
      <c r="P30" s="184" t="s">
        <v>293</v>
      </c>
      <c r="Q30" s="184" t="s">
        <v>294</v>
      </c>
      <c r="R30" s="184" t="s">
        <v>295</v>
      </c>
      <c r="S30" s="184" t="s">
        <v>296</v>
      </c>
      <c r="T30" s="184" t="s">
        <v>297</v>
      </c>
      <c r="U30" s="184" t="s">
        <v>434</v>
      </c>
    </row>
    <row r="31" spans="1:21" s="162" customFormat="1" ht="18" customHeight="1">
      <c r="A31" s="243" t="s">
        <v>100</v>
      </c>
      <c r="B31" s="164" t="s">
        <v>147</v>
      </c>
      <c r="C31" s="165">
        <v>87.2</v>
      </c>
      <c r="D31" s="165">
        <v>90.9</v>
      </c>
      <c r="E31" s="165">
        <v>93.7</v>
      </c>
      <c r="F31" s="165">
        <v>97.8</v>
      </c>
      <c r="G31" s="165">
        <v>101.1</v>
      </c>
      <c r="H31" s="165">
        <v>100</v>
      </c>
      <c r="I31" s="165">
        <v>100.3</v>
      </c>
      <c r="J31" s="165">
        <v>100.7</v>
      </c>
      <c r="K31" s="165">
        <v>101.5</v>
      </c>
      <c r="L31" s="165">
        <v>102.11666666666667</v>
      </c>
      <c r="M31" s="165">
        <v>4.2</v>
      </c>
      <c r="N31" s="165">
        <v>3.1</v>
      </c>
      <c r="O31" s="165">
        <v>4.4000000000000004</v>
      </c>
      <c r="P31" s="165">
        <v>3.4</v>
      </c>
      <c r="Q31" s="165">
        <v>-1.1000000000000001</v>
      </c>
      <c r="R31" s="165">
        <v>0.3</v>
      </c>
      <c r="S31" s="165">
        <v>0.4</v>
      </c>
      <c r="T31" s="165">
        <v>0.8</v>
      </c>
      <c r="U31" s="165">
        <f>(L31-K31)*100/K31</f>
        <v>0.6075533661740633</v>
      </c>
    </row>
    <row r="32" spans="1:21" s="162" customFormat="1" ht="18" customHeight="1">
      <c r="A32" s="244"/>
      <c r="B32" s="166" t="s">
        <v>282</v>
      </c>
      <c r="C32" s="167">
        <v>80.2</v>
      </c>
      <c r="D32" s="167">
        <v>84.4</v>
      </c>
      <c r="E32" s="167">
        <v>87.5</v>
      </c>
      <c r="F32" s="167">
        <v>93.1</v>
      </c>
      <c r="G32" s="167">
        <v>98.8</v>
      </c>
      <c r="H32" s="167">
        <v>100</v>
      </c>
      <c r="I32" s="167">
        <v>101.1</v>
      </c>
      <c r="J32" s="167">
        <v>100.9</v>
      </c>
      <c r="K32" s="167">
        <v>99.7</v>
      </c>
      <c r="L32" s="167">
        <v>101.68333333333334</v>
      </c>
      <c r="M32" s="167">
        <v>5.2</v>
      </c>
      <c r="N32" s="167">
        <v>3.6</v>
      </c>
      <c r="O32" s="167">
        <v>6.5</v>
      </c>
      <c r="P32" s="167">
        <v>6.1</v>
      </c>
      <c r="Q32" s="167">
        <v>1.3</v>
      </c>
      <c r="R32" s="167">
        <v>1</v>
      </c>
      <c r="S32" s="167">
        <v>-0.2</v>
      </c>
      <c r="T32" s="167">
        <v>-1.1000000000000001</v>
      </c>
      <c r="U32" s="167">
        <f>(L32-K32)*100/K32</f>
        <v>1.9893012370444676</v>
      </c>
    </row>
    <row r="33" spans="1:21" s="162" customFormat="1" ht="18" customHeight="1">
      <c r="A33" s="244"/>
      <c r="B33" s="166" t="s">
        <v>281</v>
      </c>
      <c r="C33" s="167">
        <v>97</v>
      </c>
      <c r="D33" s="167">
        <v>98.5</v>
      </c>
      <c r="E33" s="167">
        <v>100</v>
      </c>
      <c r="F33" s="167">
        <v>99.8</v>
      </c>
      <c r="G33" s="167">
        <v>99.5</v>
      </c>
      <c r="H33" s="167">
        <v>100</v>
      </c>
      <c r="I33" s="167">
        <v>101.3</v>
      </c>
      <c r="J33" s="167">
        <v>101</v>
      </c>
      <c r="K33" s="167">
        <v>102</v>
      </c>
      <c r="L33" s="167">
        <v>102.23333333333335</v>
      </c>
      <c r="M33" s="167">
        <v>1.6</v>
      </c>
      <c r="N33" s="167">
        <v>1.5</v>
      </c>
      <c r="O33" s="167">
        <v>-0.2</v>
      </c>
      <c r="P33" s="167">
        <v>-0.3</v>
      </c>
      <c r="Q33" s="167">
        <v>0.6</v>
      </c>
      <c r="R33" s="167">
        <v>1.2</v>
      </c>
      <c r="S33" s="167">
        <v>-0.3</v>
      </c>
      <c r="T33" s="167">
        <v>1</v>
      </c>
      <c r="U33" s="167">
        <f>(L33-K33)*100/K33</f>
        <v>0.22875816993465539</v>
      </c>
    </row>
    <row r="34" spans="1:21" s="162" customFormat="1" ht="18" customHeight="1">
      <c r="A34" s="244"/>
      <c r="B34" s="166" t="s">
        <v>19</v>
      </c>
      <c r="C34" s="167">
        <v>93.1</v>
      </c>
      <c r="D34" s="167">
        <v>94.6</v>
      </c>
      <c r="E34" s="167">
        <v>97.3</v>
      </c>
      <c r="F34" s="167">
        <v>98.7</v>
      </c>
      <c r="G34" s="167">
        <v>100.2</v>
      </c>
      <c r="H34" s="167">
        <v>100</v>
      </c>
      <c r="I34" s="167">
        <v>98.9</v>
      </c>
      <c r="J34" s="167">
        <v>98.9</v>
      </c>
      <c r="K34" s="167">
        <v>101.6</v>
      </c>
      <c r="L34" s="167">
        <v>101.17500000000001</v>
      </c>
      <c r="M34" s="167">
        <v>1.6</v>
      </c>
      <c r="N34" s="167">
        <v>2.8</v>
      </c>
      <c r="O34" s="167">
        <v>1.5</v>
      </c>
      <c r="P34" s="167">
        <v>1.5</v>
      </c>
      <c r="Q34" s="167">
        <v>-0.2</v>
      </c>
      <c r="R34" s="167">
        <v>-1.1000000000000001</v>
      </c>
      <c r="S34" s="167">
        <v>0.1</v>
      </c>
      <c r="T34" s="167">
        <v>2.7</v>
      </c>
      <c r="U34" s="167">
        <f>(L34-K34)*100/K34</f>
        <v>-0.41830708661415644</v>
      </c>
    </row>
    <row r="35" spans="1:21" s="162" customFormat="1" ht="18" customHeight="1">
      <c r="A35" s="244"/>
      <c r="B35" s="166" t="s">
        <v>280</v>
      </c>
      <c r="C35" s="167">
        <v>93.7</v>
      </c>
      <c r="D35" s="167">
        <v>95.9</v>
      </c>
      <c r="E35" s="167">
        <v>96.5</v>
      </c>
      <c r="F35" s="167">
        <v>96.5</v>
      </c>
      <c r="G35" s="167">
        <v>99.5</v>
      </c>
      <c r="H35" s="167">
        <v>100</v>
      </c>
      <c r="I35" s="167">
        <v>100.7</v>
      </c>
      <c r="J35" s="167">
        <v>100.9</v>
      </c>
      <c r="K35" s="167">
        <v>100.8</v>
      </c>
      <c r="L35" s="167">
        <v>102.51666666666665</v>
      </c>
      <c r="M35" s="167">
        <v>2.2999999999999998</v>
      </c>
      <c r="N35" s="167">
        <v>0.7</v>
      </c>
      <c r="O35" s="167">
        <v>0</v>
      </c>
      <c r="P35" s="167">
        <v>3.1</v>
      </c>
      <c r="Q35" s="167">
        <v>0.5</v>
      </c>
      <c r="R35" s="167">
        <v>0.8</v>
      </c>
      <c r="S35" s="167">
        <v>0.2</v>
      </c>
      <c r="T35" s="167">
        <v>-0.1</v>
      </c>
      <c r="U35" s="167">
        <f>(L35-K35)*100/K35</f>
        <v>1.7030423280423159</v>
      </c>
    </row>
    <row r="36" spans="1:21" s="162" customFormat="1" ht="18" customHeight="1">
      <c r="A36" s="244"/>
      <c r="B36" s="166" t="s">
        <v>298</v>
      </c>
      <c r="C36" s="167">
        <v>99.9</v>
      </c>
      <c r="D36" s="167">
        <v>104.1</v>
      </c>
      <c r="E36" s="167">
        <v>107</v>
      </c>
      <c r="F36" s="167">
        <v>109.4</v>
      </c>
      <c r="G36" s="167">
        <v>109.5</v>
      </c>
      <c r="H36" s="167">
        <v>100</v>
      </c>
      <c r="I36" s="167">
        <v>97.6</v>
      </c>
      <c r="J36" s="167">
        <v>100.2</v>
      </c>
      <c r="K36" s="167">
        <v>102.7</v>
      </c>
      <c r="L36" s="167">
        <v>101.79166666666669</v>
      </c>
      <c r="M36" s="167">
        <v>4.0999999999999996</v>
      </c>
      <c r="N36" s="167">
        <v>2.8</v>
      </c>
      <c r="O36" s="167">
        <v>2.2999999999999998</v>
      </c>
      <c r="P36" s="167">
        <v>0</v>
      </c>
      <c r="Q36" s="167">
        <v>-8.6</v>
      </c>
      <c r="R36" s="167">
        <v>-2.4</v>
      </c>
      <c r="S36" s="167">
        <v>2.7</v>
      </c>
      <c r="T36" s="167">
        <v>2.4</v>
      </c>
      <c r="U36" s="167">
        <f>(L36-K36)*100/K36</f>
        <v>-0.88445309964295737</v>
      </c>
    </row>
    <row r="37" spans="1:21" s="162" customFormat="1" ht="18" customHeight="1">
      <c r="A37" s="244"/>
      <c r="B37" s="166" t="s">
        <v>299</v>
      </c>
      <c r="C37" s="167">
        <v>97.8</v>
      </c>
      <c r="D37" s="167">
        <v>98</v>
      </c>
      <c r="E37" s="167">
        <v>98.5</v>
      </c>
      <c r="F37" s="167">
        <v>99</v>
      </c>
      <c r="G37" s="167">
        <v>99.1</v>
      </c>
      <c r="H37" s="167">
        <v>100</v>
      </c>
      <c r="I37" s="167">
        <v>101.6</v>
      </c>
      <c r="J37" s="167">
        <v>101.2</v>
      </c>
      <c r="K37" s="167">
        <v>101.4</v>
      </c>
      <c r="L37" s="167">
        <v>101.575</v>
      </c>
      <c r="M37" s="167">
        <v>0.1</v>
      </c>
      <c r="N37" s="167">
        <v>0.5</v>
      </c>
      <c r="O37" s="167">
        <v>0.5</v>
      </c>
      <c r="P37" s="167">
        <v>0.1</v>
      </c>
      <c r="Q37" s="167">
        <v>1</v>
      </c>
      <c r="R37" s="167">
        <v>1.6</v>
      </c>
      <c r="S37" s="167">
        <v>-0.4</v>
      </c>
      <c r="T37" s="167">
        <v>0.2</v>
      </c>
      <c r="U37" s="167">
        <f>(L37-K37)*100/K37</f>
        <v>0.17258382642997747</v>
      </c>
    </row>
    <row r="38" spans="1:21" s="162" customFormat="1" ht="18" customHeight="1">
      <c r="A38" s="244"/>
      <c r="B38" s="166" t="s">
        <v>278</v>
      </c>
      <c r="C38" s="167">
        <v>85.2</v>
      </c>
      <c r="D38" s="167">
        <v>85.4</v>
      </c>
      <c r="E38" s="167">
        <v>88.8</v>
      </c>
      <c r="F38" s="167">
        <v>94.3</v>
      </c>
      <c r="G38" s="167">
        <v>97.3</v>
      </c>
      <c r="H38" s="167">
        <v>100</v>
      </c>
      <c r="I38" s="167">
        <v>118.9</v>
      </c>
      <c r="J38" s="167">
        <v>113.7</v>
      </c>
      <c r="K38" s="167">
        <v>119</v>
      </c>
      <c r="L38" s="167">
        <v>130.95833333333334</v>
      </c>
      <c r="M38" s="167">
        <v>0.3</v>
      </c>
      <c r="N38" s="167">
        <v>3.9</v>
      </c>
      <c r="O38" s="167">
        <v>6.2</v>
      </c>
      <c r="P38" s="167">
        <v>3.2</v>
      </c>
      <c r="Q38" s="167">
        <v>2.7</v>
      </c>
      <c r="R38" s="167">
        <v>18.899999999999999</v>
      </c>
      <c r="S38" s="167">
        <v>-4.3</v>
      </c>
      <c r="T38" s="167">
        <v>4.5999999999999996</v>
      </c>
      <c r="U38" s="167">
        <f>(L38-K38)*100/K38</f>
        <v>10.049019607843146</v>
      </c>
    </row>
    <row r="39" spans="1:21" s="162" customFormat="1" ht="18" customHeight="1">
      <c r="A39" s="244"/>
      <c r="B39" s="166" t="s">
        <v>300</v>
      </c>
      <c r="C39" s="167">
        <v>96.1</v>
      </c>
      <c r="D39" s="167">
        <v>98.4</v>
      </c>
      <c r="E39" s="167">
        <v>100.8</v>
      </c>
      <c r="F39" s="167">
        <v>102.6</v>
      </c>
      <c r="G39" s="167">
        <v>103.4</v>
      </c>
      <c r="H39" s="167">
        <v>100</v>
      </c>
      <c r="I39" s="167">
        <v>99.6</v>
      </c>
      <c r="J39" s="167">
        <v>100.4</v>
      </c>
      <c r="K39" s="167">
        <v>102.7</v>
      </c>
      <c r="L39" s="167">
        <v>102.6</v>
      </c>
      <c r="M39" s="167">
        <v>2.4</v>
      </c>
      <c r="N39" s="167">
        <v>2.4</v>
      </c>
      <c r="O39" s="167">
        <v>1.7</v>
      </c>
      <c r="P39" s="167">
        <v>0.8</v>
      </c>
      <c r="Q39" s="167">
        <v>-3.3</v>
      </c>
      <c r="R39" s="167">
        <v>-0.4</v>
      </c>
      <c r="S39" s="167">
        <v>0.8</v>
      </c>
      <c r="T39" s="167">
        <v>2.2000000000000002</v>
      </c>
      <c r="U39" s="167">
        <f>(L39-K39)*100/K39</f>
        <v>-9.7370983446941117E-2</v>
      </c>
    </row>
    <row r="40" spans="1:21" s="162" customFormat="1" ht="18" customHeight="1">
      <c r="A40" s="244"/>
      <c r="B40" s="166" t="s">
        <v>276</v>
      </c>
      <c r="C40" s="167">
        <v>85.9</v>
      </c>
      <c r="D40" s="167">
        <v>90.4</v>
      </c>
      <c r="E40" s="167">
        <v>93.1</v>
      </c>
      <c r="F40" s="167">
        <v>100.9</v>
      </c>
      <c r="G40" s="167">
        <v>105.1</v>
      </c>
      <c r="H40" s="167">
        <v>100</v>
      </c>
      <c r="I40" s="167">
        <v>99.1</v>
      </c>
      <c r="J40" s="167">
        <v>99.8</v>
      </c>
      <c r="K40" s="167">
        <v>100.4</v>
      </c>
      <c r="L40" s="167">
        <v>100.90833333333335</v>
      </c>
      <c r="M40" s="167">
        <v>5.3</v>
      </c>
      <c r="N40" s="167">
        <v>3</v>
      </c>
      <c r="O40" s="167">
        <v>8.4</v>
      </c>
      <c r="P40" s="167">
        <v>4.2</v>
      </c>
      <c r="Q40" s="167">
        <v>-4.9000000000000004</v>
      </c>
      <c r="R40" s="167">
        <v>-0.9</v>
      </c>
      <c r="S40" s="167">
        <v>0.7</v>
      </c>
      <c r="T40" s="167">
        <v>0.6</v>
      </c>
      <c r="U40" s="167">
        <f>(L40-K40)*100/K40</f>
        <v>0.50630810092962142</v>
      </c>
    </row>
    <row r="41" spans="1:21" s="162" customFormat="1" ht="18" customHeight="1">
      <c r="A41" s="245"/>
      <c r="B41" s="166" t="s">
        <v>275</v>
      </c>
      <c r="C41" s="167">
        <v>89.5</v>
      </c>
      <c r="D41" s="167">
        <v>92.1</v>
      </c>
      <c r="E41" s="167">
        <v>95.2</v>
      </c>
      <c r="F41" s="167">
        <v>95.8</v>
      </c>
      <c r="G41" s="167">
        <v>98.5</v>
      </c>
      <c r="H41" s="167">
        <v>100</v>
      </c>
      <c r="I41" s="167">
        <v>101.1</v>
      </c>
      <c r="J41" s="167">
        <v>101.1</v>
      </c>
      <c r="K41" s="167">
        <v>102</v>
      </c>
      <c r="L41" s="167">
        <v>102.91666666666669</v>
      </c>
      <c r="M41" s="167">
        <v>2.9</v>
      </c>
      <c r="N41" s="167">
        <v>3.4</v>
      </c>
      <c r="O41" s="167">
        <v>0.7</v>
      </c>
      <c r="P41" s="167">
        <v>2.8</v>
      </c>
      <c r="Q41" s="167">
        <v>1.5</v>
      </c>
      <c r="R41" s="167">
        <v>1.2</v>
      </c>
      <c r="S41" s="167">
        <v>0</v>
      </c>
      <c r="T41" s="167">
        <v>0.9</v>
      </c>
      <c r="U41" s="167">
        <f>(L41-K41)*100/K41</f>
        <v>0.89869281045753491</v>
      </c>
    </row>
    <row r="43" spans="1:21" ht="16.5" customHeight="1">
      <c r="A43" s="153" t="s">
        <v>274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</sheetData>
  <mergeCells count="3">
    <mergeCell ref="A17:A29"/>
    <mergeCell ref="A4:A16"/>
    <mergeCell ref="A31:A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X225"/>
  <sheetViews>
    <sheetView showGridLines="0" topLeftCell="B1" workbookViewId="0">
      <selection activeCell="C5" sqref="C5"/>
    </sheetView>
    <sheetView topLeftCell="E1" workbookViewId="1">
      <selection activeCell="F10" sqref="F10"/>
    </sheetView>
  </sheetViews>
  <sheetFormatPr defaultRowHeight="13.8"/>
  <cols>
    <col min="1" max="1" width="16.625" style="169" hidden="1" customWidth="1"/>
    <col min="2" max="2" width="13.375" style="169" customWidth="1"/>
    <col min="3" max="3" width="34.375" style="169" customWidth="1"/>
    <col min="4" max="4" width="11.375" style="169" customWidth="1"/>
    <col min="5" max="9" width="5.875" style="169" customWidth="1"/>
    <col min="10" max="14" width="7.75" style="169" customWidth="1"/>
    <col min="15" max="24" width="8.875" style="169" customWidth="1"/>
    <col min="25" max="16384" width="9" style="169"/>
  </cols>
  <sheetData>
    <row r="1" spans="1:24" ht="18" customHeight="1">
      <c r="A1" s="182" t="s">
        <v>285</v>
      </c>
      <c r="B1" s="161" t="s">
        <v>308</v>
      </c>
      <c r="C1" s="182"/>
      <c r="D1" s="182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4" ht="24.6" customHeight="1">
      <c r="A2" s="181"/>
      <c r="B2" s="180"/>
      <c r="C2" s="179"/>
      <c r="D2" s="179" t="s">
        <v>191</v>
      </c>
      <c r="E2" s="249" t="s">
        <v>286</v>
      </c>
      <c r="F2" s="250"/>
      <c r="G2" s="250"/>
      <c r="H2" s="250"/>
      <c r="I2" s="250"/>
      <c r="J2" s="250"/>
      <c r="K2" s="250"/>
      <c r="L2" s="250"/>
      <c r="M2" s="250"/>
      <c r="N2" s="251"/>
      <c r="O2" s="252" t="s">
        <v>175</v>
      </c>
      <c r="P2" s="250"/>
      <c r="Q2" s="250"/>
      <c r="R2" s="250"/>
      <c r="S2" s="250"/>
      <c r="T2" s="250"/>
      <c r="U2" s="250"/>
      <c r="V2" s="250"/>
      <c r="W2" s="250"/>
      <c r="X2" s="251"/>
    </row>
    <row r="3" spans="1:24" ht="18" customHeight="1">
      <c r="A3" s="178" t="s">
        <v>284</v>
      </c>
      <c r="B3" s="177" t="s">
        <v>106</v>
      </c>
      <c r="C3" s="176" t="s">
        <v>283</v>
      </c>
      <c r="D3" s="176" t="s">
        <v>287</v>
      </c>
      <c r="E3" s="176">
        <v>2552</v>
      </c>
      <c r="F3" s="176">
        <v>2553</v>
      </c>
      <c r="G3" s="176">
        <v>2554</v>
      </c>
      <c r="H3" s="176">
        <v>2555</v>
      </c>
      <c r="I3" s="176">
        <v>2556</v>
      </c>
      <c r="J3" s="176">
        <v>2557</v>
      </c>
      <c r="K3" s="176">
        <v>2558</v>
      </c>
      <c r="L3" s="176">
        <v>2559</v>
      </c>
      <c r="M3" s="176">
        <v>2560</v>
      </c>
      <c r="N3" s="176">
        <v>2561</v>
      </c>
      <c r="O3" s="176" t="s">
        <v>288</v>
      </c>
      <c r="P3" s="176" t="s">
        <v>289</v>
      </c>
      <c r="Q3" s="176" t="s">
        <v>290</v>
      </c>
      <c r="R3" s="176" t="s">
        <v>291</v>
      </c>
      <c r="S3" s="176" t="s">
        <v>292</v>
      </c>
      <c r="T3" s="176" t="s">
        <v>293</v>
      </c>
      <c r="U3" s="176" t="s">
        <v>294</v>
      </c>
      <c r="V3" s="176" t="s">
        <v>295</v>
      </c>
      <c r="W3" s="176" t="s">
        <v>296</v>
      </c>
      <c r="X3" s="176" t="s">
        <v>297</v>
      </c>
    </row>
    <row r="4" spans="1:24" ht="18" customHeight="1">
      <c r="A4" s="247" t="s">
        <v>102</v>
      </c>
      <c r="B4" s="247" t="s">
        <v>100</v>
      </c>
      <c r="C4" s="175" t="s">
        <v>147</v>
      </c>
      <c r="D4" s="174">
        <v>100</v>
      </c>
      <c r="E4" s="174">
        <v>82</v>
      </c>
      <c r="F4" s="174">
        <v>87.2</v>
      </c>
      <c r="G4" s="174">
        <v>90.9</v>
      </c>
      <c r="H4" s="174">
        <v>93.7</v>
      </c>
      <c r="I4" s="174">
        <v>97.8</v>
      </c>
      <c r="J4" s="174">
        <v>101.1</v>
      </c>
      <c r="K4" s="174">
        <v>100</v>
      </c>
      <c r="L4" s="174">
        <v>100.3</v>
      </c>
      <c r="M4" s="174">
        <v>100.7</v>
      </c>
      <c r="N4" s="174">
        <v>101.5</v>
      </c>
      <c r="O4" s="174">
        <v>-0.1</v>
      </c>
      <c r="P4" s="174">
        <v>6.4</v>
      </c>
      <c r="Q4" s="174">
        <v>4.2</v>
      </c>
      <c r="R4" s="174">
        <v>3.1</v>
      </c>
      <c r="S4" s="174">
        <v>4.4000000000000004</v>
      </c>
      <c r="T4" s="174">
        <v>3.4</v>
      </c>
      <c r="U4" s="174">
        <v>-1.1000000000000001</v>
      </c>
      <c r="V4" s="174">
        <v>0.3</v>
      </c>
      <c r="W4" s="174">
        <v>0.4</v>
      </c>
      <c r="X4" s="174">
        <v>0.8</v>
      </c>
    </row>
    <row r="5" spans="1:24" ht="18" customHeight="1">
      <c r="A5" s="247"/>
      <c r="B5" s="247"/>
      <c r="C5" s="173" t="s">
        <v>282</v>
      </c>
      <c r="D5" s="172">
        <v>45.4</v>
      </c>
      <c r="E5" s="172">
        <v>73.8</v>
      </c>
      <c r="F5" s="172">
        <v>80.2</v>
      </c>
      <c r="G5" s="172">
        <v>84.4</v>
      </c>
      <c r="H5" s="172">
        <v>87.5</v>
      </c>
      <c r="I5" s="172">
        <v>93.1</v>
      </c>
      <c r="J5" s="172">
        <v>98.8</v>
      </c>
      <c r="K5" s="172">
        <v>100</v>
      </c>
      <c r="L5" s="172">
        <v>101.1</v>
      </c>
      <c r="M5" s="172">
        <v>100.9</v>
      </c>
      <c r="N5" s="172">
        <v>99.7</v>
      </c>
      <c r="O5" s="172">
        <v>2.8</v>
      </c>
      <c r="P5" s="172">
        <v>8.6999999999999993</v>
      </c>
      <c r="Q5" s="172">
        <v>5.2</v>
      </c>
      <c r="R5" s="172">
        <v>3.6</v>
      </c>
      <c r="S5" s="172">
        <v>6.5</v>
      </c>
      <c r="T5" s="172">
        <v>6.1</v>
      </c>
      <c r="U5" s="172">
        <v>1.3</v>
      </c>
      <c r="V5" s="172">
        <v>1</v>
      </c>
      <c r="W5" s="172">
        <v>-0.2</v>
      </c>
      <c r="X5" s="172">
        <v>-1.1000000000000001</v>
      </c>
    </row>
    <row r="6" spans="1:24" ht="18" customHeight="1">
      <c r="A6" s="247"/>
      <c r="B6" s="247"/>
      <c r="C6" s="173" t="s">
        <v>281</v>
      </c>
      <c r="D6" s="172">
        <v>3.4</v>
      </c>
      <c r="E6" s="172">
        <v>99.4</v>
      </c>
      <c r="F6" s="172">
        <v>97</v>
      </c>
      <c r="G6" s="172">
        <v>98.5</v>
      </c>
      <c r="H6" s="172">
        <v>100</v>
      </c>
      <c r="I6" s="172">
        <v>99.8</v>
      </c>
      <c r="J6" s="172">
        <v>99.5</v>
      </c>
      <c r="K6" s="172">
        <v>100</v>
      </c>
      <c r="L6" s="172">
        <v>101.3</v>
      </c>
      <c r="M6" s="172">
        <v>101</v>
      </c>
      <c r="N6" s="172">
        <v>102</v>
      </c>
      <c r="O6" s="172">
        <v>-3.5</v>
      </c>
      <c r="P6" s="172">
        <v>-2.4</v>
      </c>
      <c r="Q6" s="172">
        <v>1.6</v>
      </c>
      <c r="R6" s="172">
        <v>1.5</v>
      </c>
      <c r="S6" s="172">
        <v>-0.2</v>
      </c>
      <c r="T6" s="172">
        <v>-0.3</v>
      </c>
      <c r="U6" s="172">
        <v>0.6</v>
      </c>
      <c r="V6" s="172">
        <v>1.2</v>
      </c>
      <c r="W6" s="172">
        <v>-0.3</v>
      </c>
      <c r="X6" s="172">
        <v>1</v>
      </c>
    </row>
    <row r="7" spans="1:24" ht="18" customHeight="1">
      <c r="A7" s="247"/>
      <c r="B7" s="247"/>
      <c r="C7" s="173" t="s">
        <v>19</v>
      </c>
      <c r="D7" s="172">
        <v>17.7</v>
      </c>
      <c r="E7" s="172">
        <v>91.6</v>
      </c>
      <c r="F7" s="172">
        <v>93.1</v>
      </c>
      <c r="G7" s="172">
        <v>94.6</v>
      </c>
      <c r="H7" s="172">
        <v>97.3</v>
      </c>
      <c r="I7" s="172">
        <v>98.7</v>
      </c>
      <c r="J7" s="172">
        <v>100.2</v>
      </c>
      <c r="K7" s="172">
        <v>100</v>
      </c>
      <c r="L7" s="172">
        <v>98.9</v>
      </c>
      <c r="M7" s="172">
        <v>98.9</v>
      </c>
      <c r="N7" s="172">
        <v>101.6</v>
      </c>
      <c r="O7" s="172">
        <v>-2.8</v>
      </c>
      <c r="P7" s="172">
        <v>1.7</v>
      </c>
      <c r="Q7" s="172">
        <v>1.6</v>
      </c>
      <c r="R7" s="172">
        <v>2.8</v>
      </c>
      <c r="S7" s="172">
        <v>1.5</v>
      </c>
      <c r="T7" s="172">
        <v>1.5</v>
      </c>
      <c r="U7" s="172">
        <v>-0.2</v>
      </c>
      <c r="V7" s="172">
        <v>-1.1000000000000001</v>
      </c>
      <c r="W7" s="172">
        <v>0.1</v>
      </c>
      <c r="X7" s="172">
        <v>2.7</v>
      </c>
    </row>
    <row r="8" spans="1:24" ht="18" customHeight="1">
      <c r="A8" s="247"/>
      <c r="B8" s="247"/>
      <c r="C8" s="173" t="s">
        <v>280</v>
      </c>
      <c r="D8" s="172">
        <v>5</v>
      </c>
      <c r="E8" s="172">
        <v>91.7</v>
      </c>
      <c r="F8" s="172">
        <v>93.7</v>
      </c>
      <c r="G8" s="172">
        <v>95.9</v>
      </c>
      <c r="H8" s="172">
        <v>96.5</v>
      </c>
      <c r="I8" s="172">
        <v>96.5</v>
      </c>
      <c r="J8" s="172">
        <v>99.5</v>
      </c>
      <c r="K8" s="172">
        <v>100</v>
      </c>
      <c r="L8" s="172">
        <v>100.7</v>
      </c>
      <c r="M8" s="172">
        <v>100.9</v>
      </c>
      <c r="N8" s="172">
        <v>100.8</v>
      </c>
      <c r="O8" s="172">
        <v>1.8</v>
      </c>
      <c r="P8" s="172">
        <v>2.1</v>
      </c>
      <c r="Q8" s="172">
        <v>2.2999999999999998</v>
      </c>
      <c r="R8" s="172">
        <v>0.7</v>
      </c>
      <c r="S8" s="172">
        <v>0</v>
      </c>
      <c r="T8" s="172">
        <v>3.1</v>
      </c>
      <c r="U8" s="172">
        <v>0.5</v>
      </c>
      <c r="V8" s="172">
        <v>0.8</v>
      </c>
      <c r="W8" s="172">
        <v>0.2</v>
      </c>
      <c r="X8" s="172">
        <v>-0.1</v>
      </c>
    </row>
    <row r="9" spans="1:24" ht="18" customHeight="1">
      <c r="A9" s="247"/>
      <c r="B9" s="247"/>
      <c r="C9" s="173" t="s">
        <v>298</v>
      </c>
      <c r="D9" s="172">
        <v>24</v>
      </c>
      <c r="E9" s="172">
        <v>92.1</v>
      </c>
      <c r="F9" s="172">
        <v>99.9</v>
      </c>
      <c r="G9" s="172">
        <v>104.1</v>
      </c>
      <c r="H9" s="172">
        <v>107</v>
      </c>
      <c r="I9" s="172">
        <v>109.4</v>
      </c>
      <c r="J9" s="172">
        <v>109.5</v>
      </c>
      <c r="K9" s="172">
        <v>100</v>
      </c>
      <c r="L9" s="172">
        <v>97.6</v>
      </c>
      <c r="M9" s="172">
        <v>100.2</v>
      </c>
      <c r="N9" s="172">
        <v>102.7</v>
      </c>
      <c r="O9" s="172">
        <v>-6.2</v>
      </c>
      <c r="P9" s="172">
        <v>8.5</v>
      </c>
      <c r="Q9" s="172">
        <v>4.0999999999999996</v>
      </c>
      <c r="R9" s="172">
        <v>2.8</v>
      </c>
      <c r="S9" s="172">
        <v>2.2999999999999998</v>
      </c>
      <c r="T9" s="172">
        <v>0</v>
      </c>
      <c r="U9" s="172">
        <v>-8.6</v>
      </c>
      <c r="V9" s="172">
        <v>-2.4</v>
      </c>
      <c r="W9" s="172">
        <v>2.7</v>
      </c>
      <c r="X9" s="172">
        <v>2.4</v>
      </c>
    </row>
    <row r="10" spans="1:24" ht="18" customHeight="1">
      <c r="A10" s="247"/>
      <c r="B10" s="247"/>
      <c r="C10" s="173" t="s">
        <v>299</v>
      </c>
      <c r="D10" s="172">
        <v>3.4</v>
      </c>
      <c r="E10" s="172">
        <v>120.3</v>
      </c>
      <c r="F10" s="172">
        <v>97.8</v>
      </c>
      <c r="G10" s="172">
        <v>98</v>
      </c>
      <c r="H10" s="172">
        <v>98.5</v>
      </c>
      <c r="I10" s="172">
        <v>99</v>
      </c>
      <c r="J10" s="172">
        <v>99.1</v>
      </c>
      <c r="K10" s="172">
        <v>100</v>
      </c>
      <c r="L10" s="172">
        <v>101.6</v>
      </c>
      <c r="M10" s="172">
        <v>101.2</v>
      </c>
      <c r="N10" s="172">
        <v>101.4</v>
      </c>
      <c r="O10" s="172">
        <v>-26.2</v>
      </c>
      <c r="P10" s="172">
        <v>-18.7</v>
      </c>
      <c r="Q10" s="172">
        <v>0.1</v>
      </c>
      <c r="R10" s="172">
        <v>0.5</v>
      </c>
      <c r="S10" s="172">
        <v>0.5</v>
      </c>
      <c r="T10" s="172">
        <v>0.1</v>
      </c>
      <c r="U10" s="172">
        <v>1</v>
      </c>
      <c r="V10" s="172">
        <v>1.6</v>
      </c>
      <c r="W10" s="172">
        <v>-0.4</v>
      </c>
      <c r="X10" s="172">
        <v>0.2</v>
      </c>
    </row>
    <row r="11" spans="1:24" ht="18" customHeight="1">
      <c r="A11" s="247"/>
      <c r="B11" s="247"/>
      <c r="C11" s="173" t="s">
        <v>278</v>
      </c>
      <c r="D11" s="172">
        <v>1.2</v>
      </c>
      <c r="E11" s="172">
        <v>81.2</v>
      </c>
      <c r="F11" s="172">
        <v>85.2</v>
      </c>
      <c r="G11" s="172">
        <v>85.4</v>
      </c>
      <c r="H11" s="172">
        <v>88.8</v>
      </c>
      <c r="I11" s="172">
        <v>94.3</v>
      </c>
      <c r="J11" s="172">
        <v>97.3</v>
      </c>
      <c r="K11" s="172">
        <v>100</v>
      </c>
      <c r="L11" s="172">
        <v>118.9</v>
      </c>
      <c r="M11" s="172">
        <v>113.7</v>
      </c>
      <c r="N11" s="172">
        <v>119</v>
      </c>
      <c r="O11" s="172">
        <v>7.6</v>
      </c>
      <c r="P11" s="172">
        <v>4.9000000000000004</v>
      </c>
      <c r="Q11" s="172">
        <v>0.3</v>
      </c>
      <c r="R11" s="172">
        <v>3.9</v>
      </c>
      <c r="S11" s="172">
        <v>6.2</v>
      </c>
      <c r="T11" s="172">
        <v>3.2</v>
      </c>
      <c r="U11" s="172">
        <v>2.7</v>
      </c>
      <c r="V11" s="172">
        <v>18.899999999999999</v>
      </c>
      <c r="W11" s="172">
        <v>-4.3</v>
      </c>
      <c r="X11" s="172">
        <v>4.5999999999999996</v>
      </c>
    </row>
    <row r="12" spans="1:24" ht="18" customHeight="1">
      <c r="A12" s="247"/>
      <c r="B12" s="247"/>
      <c r="C12" s="173" t="s">
        <v>300</v>
      </c>
      <c r="D12" s="172">
        <v>54.6</v>
      </c>
      <c r="E12" s="172">
        <v>93.1</v>
      </c>
      <c r="F12" s="172">
        <v>96.1</v>
      </c>
      <c r="G12" s="172">
        <v>98.4</v>
      </c>
      <c r="H12" s="172">
        <v>100.8</v>
      </c>
      <c r="I12" s="172">
        <v>102.6</v>
      </c>
      <c r="J12" s="172">
        <v>103.4</v>
      </c>
      <c r="K12" s="172">
        <v>100</v>
      </c>
      <c r="L12" s="172">
        <v>99.6</v>
      </c>
      <c r="M12" s="172">
        <v>100.4</v>
      </c>
      <c r="N12" s="172">
        <v>102.7</v>
      </c>
      <c r="O12" s="172">
        <v>-4.0999999999999996</v>
      </c>
      <c r="P12" s="172">
        <v>3.2</v>
      </c>
      <c r="Q12" s="172">
        <v>2.4</v>
      </c>
      <c r="R12" s="172">
        <v>2.4</v>
      </c>
      <c r="S12" s="172">
        <v>1.7</v>
      </c>
      <c r="T12" s="172">
        <v>0.8</v>
      </c>
      <c r="U12" s="172">
        <v>-3.3</v>
      </c>
      <c r="V12" s="172">
        <v>-0.4</v>
      </c>
      <c r="W12" s="172">
        <v>0.8</v>
      </c>
      <c r="X12" s="172">
        <v>2.2000000000000002</v>
      </c>
    </row>
    <row r="13" spans="1:24" ht="18" customHeight="1">
      <c r="A13" s="247"/>
      <c r="B13" s="247"/>
      <c r="C13" s="173" t="s">
        <v>276</v>
      </c>
      <c r="D13" s="172">
        <v>38.4</v>
      </c>
      <c r="E13" s="172">
        <v>76.099999999999994</v>
      </c>
      <c r="F13" s="172">
        <v>85.9</v>
      </c>
      <c r="G13" s="172">
        <v>90.4</v>
      </c>
      <c r="H13" s="172">
        <v>93.1</v>
      </c>
      <c r="I13" s="172">
        <v>100.9</v>
      </c>
      <c r="J13" s="172">
        <v>105.1</v>
      </c>
      <c r="K13" s="172">
        <v>100</v>
      </c>
      <c r="L13" s="172">
        <v>99.1</v>
      </c>
      <c r="M13" s="172">
        <v>99.8</v>
      </c>
      <c r="N13" s="172">
        <v>100.4</v>
      </c>
      <c r="O13" s="172">
        <v>-0.4</v>
      </c>
      <c r="P13" s="172">
        <v>12.9</v>
      </c>
      <c r="Q13" s="172">
        <v>5.3</v>
      </c>
      <c r="R13" s="172">
        <v>3</v>
      </c>
      <c r="S13" s="172">
        <v>8.4</v>
      </c>
      <c r="T13" s="172">
        <v>4.2</v>
      </c>
      <c r="U13" s="172">
        <v>-4.9000000000000004</v>
      </c>
      <c r="V13" s="172">
        <v>-0.9</v>
      </c>
      <c r="W13" s="172">
        <v>0.7</v>
      </c>
      <c r="X13" s="172">
        <v>0.6</v>
      </c>
    </row>
    <row r="14" spans="1:24" ht="18" customHeight="1">
      <c r="A14" s="247"/>
      <c r="B14" s="248"/>
      <c r="C14" s="173" t="s">
        <v>275</v>
      </c>
      <c r="D14" s="172">
        <v>61.6</v>
      </c>
      <c r="E14" s="172">
        <v>89.3</v>
      </c>
      <c r="F14" s="172">
        <v>89.5</v>
      </c>
      <c r="G14" s="172">
        <v>92.1</v>
      </c>
      <c r="H14" s="172">
        <v>95.2</v>
      </c>
      <c r="I14" s="172">
        <v>95.8</v>
      </c>
      <c r="J14" s="172">
        <v>98.5</v>
      </c>
      <c r="K14" s="172">
        <v>100</v>
      </c>
      <c r="L14" s="172">
        <v>101.1</v>
      </c>
      <c r="M14" s="172">
        <v>101.1</v>
      </c>
      <c r="N14" s="172">
        <v>102</v>
      </c>
      <c r="O14" s="172">
        <v>0.1</v>
      </c>
      <c r="P14" s="172">
        <v>0.2</v>
      </c>
      <c r="Q14" s="172">
        <v>2.9</v>
      </c>
      <c r="R14" s="172">
        <v>3.4</v>
      </c>
      <c r="S14" s="172">
        <v>0.7</v>
      </c>
      <c r="T14" s="172">
        <v>2.8</v>
      </c>
      <c r="U14" s="172">
        <v>1.5</v>
      </c>
      <c r="V14" s="172">
        <v>1.2</v>
      </c>
      <c r="W14" s="172">
        <v>0</v>
      </c>
      <c r="X14" s="172">
        <v>0.9</v>
      </c>
    </row>
    <row r="15" spans="1:24" ht="18" customHeight="1">
      <c r="A15" s="247"/>
      <c r="B15" s="246" t="s">
        <v>98</v>
      </c>
      <c r="C15" s="175" t="s">
        <v>147</v>
      </c>
      <c r="D15" s="174">
        <v>100</v>
      </c>
      <c r="E15" s="174">
        <v>84.6</v>
      </c>
      <c r="F15" s="174">
        <v>88.8</v>
      </c>
      <c r="G15" s="174">
        <v>93.1</v>
      </c>
      <c r="H15" s="174">
        <v>96.6</v>
      </c>
      <c r="I15" s="174">
        <v>99.8</v>
      </c>
      <c r="J15" s="174">
        <v>101.8</v>
      </c>
      <c r="K15" s="174">
        <v>100</v>
      </c>
      <c r="L15" s="174">
        <v>99.3</v>
      </c>
      <c r="M15" s="174">
        <v>102.2</v>
      </c>
      <c r="N15" s="174">
        <v>103</v>
      </c>
      <c r="O15" s="174">
        <v>-0.1</v>
      </c>
      <c r="P15" s="174">
        <v>5</v>
      </c>
      <c r="Q15" s="174">
        <v>4.7</v>
      </c>
      <c r="R15" s="174">
        <v>3.8</v>
      </c>
      <c r="S15" s="174">
        <v>3.3</v>
      </c>
      <c r="T15" s="174">
        <v>2</v>
      </c>
      <c r="U15" s="174">
        <v>-1.8</v>
      </c>
      <c r="V15" s="174">
        <v>-0.6</v>
      </c>
      <c r="W15" s="174">
        <v>2.9</v>
      </c>
      <c r="X15" s="174">
        <v>0.8</v>
      </c>
    </row>
    <row r="16" spans="1:24" ht="18" customHeight="1">
      <c r="A16" s="247"/>
      <c r="B16" s="247"/>
      <c r="C16" s="173" t="s">
        <v>282</v>
      </c>
      <c r="D16" s="172">
        <v>33.799999999999997</v>
      </c>
      <c r="E16" s="172">
        <v>79.3</v>
      </c>
      <c r="F16" s="172">
        <v>85.1</v>
      </c>
      <c r="G16" s="172">
        <v>90</v>
      </c>
      <c r="H16" s="172">
        <v>92.3</v>
      </c>
      <c r="I16" s="172">
        <v>95.8</v>
      </c>
      <c r="J16" s="172">
        <v>99.5</v>
      </c>
      <c r="K16" s="172">
        <v>100</v>
      </c>
      <c r="L16" s="172">
        <v>100.3</v>
      </c>
      <c r="M16" s="172">
        <v>101.1</v>
      </c>
      <c r="N16" s="172">
        <v>100.1</v>
      </c>
      <c r="O16" s="172">
        <v>2.8</v>
      </c>
      <c r="P16" s="172">
        <v>7.3</v>
      </c>
      <c r="Q16" s="172">
        <v>5.8</v>
      </c>
      <c r="R16" s="172">
        <v>2.5</v>
      </c>
      <c r="S16" s="172">
        <v>3.8</v>
      </c>
      <c r="T16" s="172">
        <v>3.9</v>
      </c>
      <c r="U16" s="172">
        <v>0.4</v>
      </c>
      <c r="V16" s="172">
        <v>0.3</v>
      </c>
      <c r="W16" s="172">
        <v>0.8</v>
      </c>
      <c r="X16" s="172">
        <v>-0.9</v>
      </c>
    </row>
    <row r="17" spans="1:24" ht="18" customHeight="1">
      <c r="A17" s="247"/>
      <c r="B17" s="247"/>
      <c r="C17" s="173" t="s">
        <v>281</v>
      </c>
      <c r="D17" s="172">
        <v>2.5</v>
      </c>
      <c r="E17" s="172">
        <v>90.8</v>
      </c>
      <c r="F17" s="172">
        <v>86.7</v>
      </c>
      <c r="G17" s="172">
        <v>89.1</v>
      </c>
      <c r="H17" s="172">
        <v>95.3</v>
      </c>
      <c r="I17" s="172">
        <v>97.6</v>
      </c>
      <c r="J17" s="172">
        <v>99.4</v>
      </c>
      <c r="K17" s="172">
        <v>100</v>
      </c>
      <c r="L17" s="172">
        <v>100.4</v>
      </c>
      <c r="M17" s="172">
        <v>106.2</v>
      </c>
      <c r="N17" s="172">
        <v>113.7</v>
      </c>
      <c r="O17" s="172">
        <v>-6.6</v>
      </c>
      <c r="P17" s="172">
        <v>-4.4000000000000004</v>
      </c>
      <c r="Q17" s="172">
        <v>2.7</v>
      </c>
      <c r="R17" s="172">
        <v>7</v>
      </c>
      <c r="S17" s="172">
        <v>2.4</v>
      </c>
      <c r="T17" s="172">
        <v>1.9</v>
      </c>
      <c r="U17" s="172">
        <v>0.6</v>
      </c>
      <c r="V17" s="172">
        <v>0.4</v>
      </c>
      <c r="W17" s="172">
        <v>5.9</v>
      </c>
      <c r="X17" s="172">
        <v>7</v>
      </c>
    </row>
    <row r="18" spans="1:24" ht="18" customHeight="1">
      <c r="A18" s="247"/>
      <c r="B18" s="247"/>
      <c r="C18" s="173" t="s">
        <v>19</v>
      </c>
      <c r="D18" s="172">
        <v>22.6</v>
      </c>
      <c r="E18" s="172">
        <v>81.7</v>
      </c>
      <c r="F18" s="172">
        <v>82.5</v>
      </c>
      <c r="G18" s="172">
        <v>85.9</v>
      </c>
      <c r="H18" s="172">
        <v>95.6</v>
      </c>
      <c r="I18" s="172">
        <v>99.6</v>
      </c>
      <c r="J18" s="172">
        <v>100.3</v>
      </c>
      <c r="K18" s="172">
        <v>100</v>
      </c>
      <c r="L18" s="172">
        <v>98.9</v>
      </c>
      <c r="M18" s="172">
        <v>98.5</v>
      </c>
      <c r="N18" s="172">
        <v>99.4</v>
      </c>
      <c r="O18" s="172">
        <v>-2.4</v>
      </c>
      <c r="P18" s="172">
        <v>1.1000000000000001</v>
      </c>
      <c r="Q18" s="172">
        <v>4.0999999999999996</v>
      </c>
      <c r="R18" s="172">
        <v>11.3</v>
      </c>
      <c r="S18" s="172">
        <v>4.0999999999999996</v>
      </c>
      <c r="T18" s="172">
        <v>0.8</v>
      </c>
      <c r="U18" s="172">
        <v>-0.4</v>
      </c>
      <c r="V18" s="172">
        <v>-1.1000000000000001</v>
      </c>
      <c r="W18" s="172">
        <v>-0.3</v>
      </c>
      <c r="X18" s="172">
        <v>0.9</v>
      </c>
    </row>
    <row r="19" spans="1:24" ht="18" customHeight="1">
      <c r="A19" s="247"/>
      <c r="B19" s="247"/>
      <c r="C19" s="173" t="s">
        <v>280</v>
      </c>
      <c r="D19" s="172">
        <v>5.7</v>
      </c>
      <c r="E19" s="172">
        <v>94.1</v>
      </c>
      <c r="F19" s="172">
        <v>93.5</v>
      </c>
      <c r="G19" s="172">
        <v>94.9</v>
      </c>
      <c r="H19" s="172">
        <v>95.3</v>
      </c>
      <c r="I19" s="172">
        <v>96.4</v>
      </c>
      <c r="J19" s="172">
        <v>97.3</v>
      </c>
      <c r="K19" s="172">
        <v>100</v>
      </c>
      <c r="L19" s="172">
        <v>100.6</v>
      </c>
      <c r="M19" s="172">
        <v>105.2</v>
      </c>
      <c r="N19" s="172">
        <v>105.7</v>
      </c>
      <c r="O19" s="172">
        <v>0.5</v>
      </c>
      <c r="P19" s="172">
        <v>-0.6</v>
      </c>
      <c r="Q19" s="172">
        <v>1.5</v>
      </c>
      <c r="R19" s="172">
        <v>0.4</v>
      </c>
      <c r="S19" s="172">
        <v>1.2</v>
      </c>
      <c r="T19" s="172">
        <v>0.9</v>
      </c>
      <c r="U19" s="172">
        <v>2.8</v>
      </c>
      <c r="V19" s="172">
        <v>0.6</v>
      </c>
      <c r="W19" s="172">
        <v>4.7</v>
      </c>
      <c r="X19" s="172">
        <v>0.4</v>
      </c>
    </row>
    <row r="20" spans="1:24" ht="18" customHeight="1">
      <c r="A20" s="247"/>
      <c r="B20" s="247"/>
      <c r="C20" s="173" t="s">
        <v>298</v>
      </c>
      <c r="D20" s="172">
        <v>30.8</v>
      </c>
      <c r="E20" s="172">
        <v>94.5</v>
      </c>
      <c r="F20" s="172">
        <v>101</v>
      </c>
      <c r="G20" s="172">
        <v>105.1</v>
      </c>
      <c r="H20" s="172">
        <v>107.7</v>
      </c>
      <c r="I20" s="172">
        <v>110.8</v>
      </c>
      <c r="J20" s="172">
        <v>111.2</v>
      </c>
      <c r="K20" s="172">
        <v>100</v>
      </c>
      <c r="L20" s="172">
        <v>96.5</v>
      </c>
      <c r="M20" s="172">
        <v>100.9</v>
      </c>
      <c r="N20" s="172">
        <v>104.4</v>
      </c>
      <c r="O20" s="172">
        <v>-5.2</v>
      </c>
      <c r="P20" s="172">
        <v>6.9</v>
      </c>
      <c r="Q20" s="172">
        <v>4.0999999999999996</v>
      </c>
      <c r="R20" s="172">
        <v>2.5</v>
      </c>
      <c r="S20" s="172">
        <v>2.9</v>
      </c>
      <c r="T20" s="172">
        <v>0.4</v>
      </c>
      <c r="U20" s="172">
        <v>-10.1</v>
      </c>
      <c r="V20" s="172">
        <v>-3.6</v>
      </c>
      <c r="W20" s="172">
        <v>4.5999999999999996</v>
      </c>
      <c r="X20" s="172">
        <v>3.4</v>
      </c>
    </row>
    <row r="21" spans="1:24" ht="18" customHeight="1">
      <c r="A21" s="247"/>
      <c r="B21" s="247"/>
      <c r="C21" s="173" t="s">
        <v>299</v>
      </c>
      <c r="D21" s="172">
        <v>3.3</v>
      </c>
      <c r="E21" s="172">
        <v>117.9</v>
      </c>
      <c r="F21" s="172">
        <v>102.3</v>
      </c>
      <c r="G21" s="172">
        <v>102.9</v>
      </c>
      <c r="H21" s="172">
        <v>102.8</v>
      </c>
      <c r="I21" s="172">
        <v>103.1</v>
      </c>
      <c r="J21" s="172">
        <v>101.6</v>
      </c>
      <c r="K21" s="172">
        <v>100</v>
      </c>
      <c r="L21" s="172">
        <v>101.9</v>
      </c>
      <c r="M21" s="172">
        <v>120</v>
      </c>
      <c r="N21" s="172">
        <v>115.4</v>
      </c>
      <c r="O21" s="172">
        <v>-21.1</v>
      </c>
      <c r="P21" s="172">
        <v>-13.2</v>
      </c>
      <c r="Q21" s="172">
        <v>0.5</v>
      </c>
      <c r="R21" s="172">
        <v>-0.1</v>
      </c>
      <c r="S21" s="172">
        <v>0.3</v>
      </c>
      <c r="T21" s="172">
        <v>-1.4</v>
      </c>
      <c r="U21" s="172">
        <v>-1.6</v>
      </c>
      <c r="V21" s="172">
        <v>1.9</v>
      </c>
      <c r="W21" s="172">
        <v>17.7</v>
      </c>
      <c r="X21" s="172">
        <v>-3.8</v>
      </c>
    </row>
    <row r="22" spans="1:24" ht="18" customHeight="1">
      <c r="A22" s="247"/>
      <c r="B22" s="247"/>
      <c r="C22" s="173" t="s">
        <v>278</v>
      </c>
      <c r="D22" s="172">
        <v>1.3</v>
      </c>
      <c r="E22" s="172">
        <v>82.5</v>
      </c>
      <c r="F22" s="172">
        <v>86.8</v>
      </c>
      <c r="G22" s="172">
        <v>86.5</v>
      </c>
      <c r="H22" s="172">
        <v>89.5</v>
      </c>
      <c r="I22" s="172">
        <v>93.4</v>
      </c>
      <c r="J22" s="172">
        <v>98.1</v>
      </c>
      <c r="K22" s="172">
        <v>100</v>
      </c>
      <c r="L22" s="172">
        <v>111.3</v>
      </c>
      <c r="M22" s="172">
        <v>109</v>
      </c>
      <c r="N22" s="172">
        <v>112.6</v>
      </c>
      <c r="O22" s="172">
        <v>11.9</v>
      </c>
      <c r="P22" s="172">
        <v>5.2</v>
      </c>
      <c r="Q22" s="172">
        <v>-0.4</v>
      </c>
      <c r="R22" s="172">
        <v>3.6</v>
      </c>
      <c r="S22" s="172">
        <v>4.3</v>
      </c>
      <c r="T22" s="172">
        <v>5</v>
      </c>
      <c r="U22" s="172">
        <v>1.9</v>
      </c>
      <c r="V22" s="172">
        <v>11.3</v>
      </c>
      <c r="W22" s="172">
        <v>-2</v>
      </c>
      <c r="X22" s="172">
        <v>3.3</v>
      </c>
    </row>
    <row r="23" spans="1:24" ht="18" customHeight="1">
      <c r="A23" s="247"/>
      <c r="B23" s="247"/>
      <c r="C23" s="173" t="s">
        <v>300</v>
      </c>
      <c r="D23" s="172">
        <v>66.2</v>
      </c>
      <c r="E23" s="172">
        <v>89.3</v>
      </c>
      <c r="F23" s="172">
        <v>91.5</v>
      </c>
      <c r="G23" s="172">
        <v>94.6</v>
      </c>
      <c r="H23" s="172">
        <v>99.8</v>
      </c>
      <c r="I23" s="172">
        <v>102.8</v>
      </c>
      <c r="J23" s="172">
        <v>103.6</v>
      </c>
      <c r="K23" s="172">
        <v>100</v>
      </c>
      <c r="L23" s="172">
        <v>98.7</v>
      </c>
      <c r="M23" s="172">
        <v>102.7</v>
      </c>
      <c r="N23" s="172">
        <v>104.5</v>
      </c>
      <c r="O23" s="172">
        <v>-3.3</v>
      </c>
      <c r="P23" s="172">
        <v>2.5</v>
      </c>
      <c r="Q23" s="172">
        <v>3.3</v>
      </c>
      <c r="R23" s="172">
        <v>5.5</v>
      </c>
      <c r="S23" s="172">
        <v>3.1</v>
      </c>
      <c r="T23" s="172">
        <v>0.7</v>
      </c>
      <c r="U23" s="172">
        <v>-3.4</v>
      </c>
      <c r="V23" s="172">
        <v>-1.3</v>
      </c>
      <c r="W23" s="172">
        <v>4.0999999999999996</v>
      </c>
      <c r="X23" s="172">
        <v>1.8</v>
      </c>
    </row>
    <row r="24" spans="1:24" ht="18" customHeight="1">
      <c r="A24" s="247"/>
      <c r="B24" s="247"/>
      <c r="C24" s="173" t="s">
        <v>276</v>
      </c>
      <c r="D24" s="172">
        <v>31</v>
      </c>
      <c r="E24" s="172">
        <v>80.599999999999994</v>
      </c>
      <c r="F24" s="172">
        <v>88.9</v>
      </c>
      <c r="G24" s="172">
        <v>94.4</v>
      </c>
      <c r="H24" s="172">
        <v>97.7</v>
      </c>
      <c r="I24" s="172">
        <v>102.6</v>
      </c>
      <c r="J24" s="172">
        <v>105.5</v>
      </c>
      <c r="K24" s="172">
        <v>100</v>
      </c>
      <c r="L24" s="172">
        <v>98.1</v>
      </c>
      <c r="M24" s="172">
        <v>98.6</v>
      </c>
      <c r="N24" s="172">
        <v>100.1</v>
      </c>
      <c r="O24" s="172">
        <v>0.3</v>
      </c>
      <c r="P24" s="172">
        <v>10.3</v>
      </c>
      <c r="Q24" s="172">
        <v>6.1</v>
      </c>
      <c r="R24" s="172">
        <v>3.5</v>
      </c>
      <c r="S24" s="172">
        <v>5</v>
      </c>
      <c r="T24" s="172">
        <v>2.9</v>
      </c>
      <c r="U24" s="172">
        <v>-5.3</v>
      </c>
      <c r="V24" s="172">
        <v>-1.9</v>
      </c>
      <c r="W24" s="172">
        <v>0.5</v>
      </c>
      <c r="X24" s="172">
        <v>1.5</v>
      </c>
    </row>
    <row r="25" spans="1:24" ht="18" customHeight="1">
      <c r="A25" s="247"/>
      <c r="B25" s="248"/>
      <c r="C25" s="173" t="s">
        <v>275</v>
      </c>
      <c r="D25" s="172">
        <v>69</v>
      </c>
      <c r="E25" s="172">
        <v>89.2</v>
      </c>
      <c r="F25" s="172">
        <v>89.3</v>
      </c>
      <c r="G25" s="172">
        <v>92.2</v>
      </c>
      <c r="H25" s="172">
        <v>96.1</v>
      </c>
      <c r="I25" s="172">
        <v>97.8</v>
      </c>
      <c r="J25" s="172">
        <v>99.2</v>
      </c>
      <c r="K25" s="172">
        <v>100</v>
      </c>
      <c r="L25" s="172">
        <v>100.3</v>
      </c>
      <c r="M25" s="172">
        <v>104.5</v>
      </c>
      <c r="N25" s="172">
        <v>105</v>
      </c>
      <c r="O25" s="172">
        <v>-0.6</v>
      </c>
      <c r="P25" s="172">
        <v>0.1</v>
      </c>
      <c r="Q25" s="172">
        <v>3.2</v>
      </c>
      <c r="R25" s="172">
        <v>4.2</v>
      </c>
      <c r="S25" s="172">
        <v>1.8</v>
      </c>
      <c r="T25" s="172">
        <v>1.4</v>
      </c>
      <c r="U25" s="172">
        <v>0.8</v>
      </c>
      <c r="V25" s="172">
        <v>0.3</v>
      </c>
      <c r="W25" s="172">
        <v>4.2</v>
      </c>
      <c r="X25" s="172">
        <v>0.5</v>
      </c>
    </row>
    <row r="26" spans="1:24" ht="18" customHeight="1">
      <c r="A26" s="247"/>
      <c r="B26" s="246" t="s">
        <v>96</v>
      </c>
      <c r="C26" s="175" t="s">
        <v>147</v>
      </c>
      <c r="D26" s="174">
        <v>100</v>
      </c>
      <c r="E26" s="174">
        <v>81.3</v>
      </c>
      <c r="F26" s="174">
        <v>85.4</v>
      </c>
      <c r="G26" s="174">
        <v>88.5</v>
      </c>
      <c r="H26" s="174">
        <v>91.5</v>
      </c>
      <c r="I26" s="174">
        <v>97.2</v>
      </c>
      <c r="J26" s="174">
        <v>100.6</v>
      </c>
      <c r="K26" s="174">
        <v>100</v>
      </c>
      <c r="L26" s="174">
        <v>99.7</v>
      </c>
      <c r="M26" s="174">
        <v>102.3</v>
      </c>
      <c r="N26" s="174">
        <v>103.2</v>
      </c>
      <c r="O26" s="174">
        <v>1</v>
      </c>
      <c r="P26" s="174">
        <v>5.0999999999999996</v>
      </c>
      <c r="Q26" s="174">
        <v>3.6</v>
      </c>
      <c r="R26" s="174">
        <v>3.4</v>
      </c>
      <c r="S26" s="174">
        <v>6.2</v>
      </c>
      <c r="T26" s="174">
        <v>3.5</v>
      </c>
      <c r="U26" s="174">
        <v>-0.6</v>
      </c>
      <c r="V26" s="174">
        <v>-0.2</v>
      </c>
      <c r="W26" s="174">
        <v>2.6</v>
      </c>
      <c r="X26" s="174">
        <v>0.9</v>
      </c>
    </row>
    <row r="27" spans="1:24" ht="18" customHeight="1">
      <c r="A27" s="247"/>
      <c r="B27" s="247"/>
      <c r="C27" s="173" t="s">
        <v>282</v>
      </c>
      <c r="D27" s="172">
        <v>38.4</v>
      </c>
      <c r="E27" s="172">
        <v>72.5</v>
      </c>
      <c r="F27" s="172">
        <v>77.8</v>
      </c>
      <c r="G27" s="172">
        <v>81.599999999999994</v>
      </c>
      <c r="H27" s="172">
        <v>85.5</v>
      </c>
      <c r="I27" s="172">
        <v>93.9</v>
      </c>
      <c r="J27" s="172">
        <v>98.3</v>
      </c>
      <c r="K27" s="172">
        <v>100</v>
      </c>
      <c r="L27" s="172">
        <v>100.2</v>
      </c>
      <c r="M27" s="172">
        <v>101.3</v>
      </c>
      <c r="N27" s="172">
        <v>100.8</v>
      </c>
      <c r="O27" s="172">
        <v>4.9000000000000004</v>
      </c>
      <c r="P27" s="172">
        <v>7.3</v>
      </c>
      <c r="Q27" s="172">
        <v>4.8</v>
      </c>
      <c r="R27" s="172">
        <v>4.8</v>
      </c>
      <c r="S27" s="172">
        <v>9.8000000000000007</v>
      </c>
      <c r="T27" s="172">
        <v>4.7</v>
      </c>
      <c r="U27" s="172">
        <v>1.8</v>
      </c>
      <c r="V27" s="172">
        <v>0.1</v>
      </c>
      <c r="W27" s="172">
        <v>1.2</v>
      </c>
      <c r="X27" s="172">
        <v>-0.5</v>
      </c>
    </row>
    <row r="28" spans="1:24" ht="18" customHeight="1">
      <c r="A28" s="247"/>
      <c r="B28" s="247"/>
      <c r="C28" s="173" t="s">
        <v>281</v>
      </c>
      <c r="D28" s="172">
        <v>2.4</v>
      </c>
      <c r="E28" s="172">
        <v>103.4</v>
      </c>
      <c r="F28" s="172">
        <v>102.3</v>
      </c>
      <c r="G28" s="172">
        <v>103.3</v>
      </c>
      <c r="H28" s="172">
        <v>97.9</v>
      </c>
      <c r="I28" s="172">
        <v>97.5</v>
      </c>
      <c r="J28" s="172">
        <v>98.7</v>
      </c>
      <c r="K28" s="172">
        <v>100</v>
      </c>
      <c r="L28" s="172">
        <v>102.2</v>
      </c>
      <c r="M28" s="172">
        <v>100.5</v>
      </c>
      <c r="N28" s="172">
        <v>100.6</v>
      </c>
      <c r="O28" s="172">
        <v>-4.5</v>
      </c>
      <c r="P28" s="172">
        <v>-1</v>
      </c>
      <c r="Q28" s="172">
        <v>0.9</v>
      </c>
      <c r="R28" s="172">
        <v>-5.2</v>
      </c>
      <c r="S28" s="172">
        <v>-0.4</v>
      </c>
      <c r="T28" s="172">
        <v>1.3</v>
      </c>
      <c r="U28" s="172">
        <v>1.3</v>
      </c>
      <c r="V28" s="172">
        <v>2.1</v>
      </c>
      <c r="W28" s="172">
        <v>-1.6</v>
      </c>
      <c r="X28" s="172">
        <v>0.1</v>
      </c>
    </row>
    <row r="29" spans="1:24" ht="18" customHeight="1">
      <c r="A29" s="247"/>
      <c r="B29" s="247"/>
      <c r="C29" s="173" t="s">
        <v>19</v>
      </c>
      <c r="D29" s="172">
        <v>20.7</v>
      </c>
      <c r="E29" s="172">
        <v>87.9</v>
      </c>
      <c r="F29" s="172">
        <v>89.5</v>
      </c>
      <c r="G29" s="172">
        <v>90.9</v>
      </c>
      <c r="H29" s="172">
        <v>92.9</v>
      </c>
      <c r="I29" s="172">
        <v>95</v>
      </c>
      <c r="J29" s="172">
        <v>100</v>
      </c>
      <c r="K29" s="172">
        <v>100</v>
      </c>
      <c r="L29" s="172">
        <v>99.4</v>
      </c>
      <c r="M29" s="172">
        <v>100.1</v>
      </c>
      <c r="N29" s="172">
        <v>100.8</v>
      </c>
      <c r="O29" s="172">
        <v>-1.4</v>
      </c>
      <c r="P29" s="172">
        <v>1.8</v>
      </c>
      <c r="Q29" s="172">
        <v>1.6</v>
      </c>
      <c r="R29" s="172">
        <v>2.2000000000000002</v>
      </c>
      <c r="S29" s="172">
        <v>2.2999999999999998</v>
      </c>
      <c r="T29" s="172">
        <v>5.3</v>
      </c>
      <c r="U29" s="172">
        <v>0</v>
      </c>
      <c r="V29" s="172">
        <v>-0.6</v>
      </c>
      <c r="W29" s="172">
        <v>0.6</v>
      </c>
      <c r="X29" s="172">
        <v>0.7</v>
      </c>
    </row>
    <row r="30" spans="1:24" ht="18" customHeight="1">
      <c r="A30" s="247"/>
      <c r="B30" s="247"/>
      <c r="C30" s="173" t="s">
        <v>280</v>
      </c>
      <c r="D30" s="172">
        <v>6.1</v>
      </c>
      <c r="E30" s="172">
        <v>96.2</v>
      </c>
      <c r="F30" s="172">
        <v>97</v>
      </c>
      <c r="G30" s="172">
        <v>97.6</v>
      </c>
      <c r="H30" s="172">
        <v>98.2</v>
      </c>
      <c r="I30" s="172">
        <v>98.4</v>
      </c>
      <c r="J30" s="172">
        <v>99.3</v>
      </c>
      <c r="K30" s="172">
        <v>100</v>
      </c>
      <c r="L30" s="172">
        <v>99.8</v>
      </c>
      <c r="M30" s="172">
        <v>101.8</v>
      </c>
      <c r="N30" s="172">
        <v>101.9</v>
      </c>
      <c r="O30" s="172">
        <v>1.3</v>
      </c>
      <c r="P30" s="172">
        <v>0.9</v>
      </c>
      <c r="Q30" s="172">
        <v>0.6</v>
      </c>
      <c r="R30" s="172">
        <v>0.6</v>
      </c>
      <c r="S30" s="172">
        <v>0.3</v>
      </c>
      <c r="T30" s="172">
        <v>0.9</v>
      </c>
      <c r="U30" s="172">
        <v>0.6</v>
      </c>
      <c r="V30" s="172">
        <v>-0.2</v>
      </c>
      <c r="W30" s="172">
        <v>2</v>
      </c>
      <c r="X30" s="172">
        <v>0.2</v>
      </c>
    </row>
    <row r="31" spans="1:24" ht="18" customHeight="1">
      <c r="A31" s="247"/>
      <c r="B31" s="247"/>
      <c r="C31" s="173" t="s">
        <v>298</v>
      </c>
      <c r="D31" s="172">
        <v>27</v>
      </c>
      <c r="E31" s="172">
        <v>91.7</v>
      </c>
      <c r="F31" s="172">
        <v>98.9</v>
      </c>
      <c r="G31" s="172">
        <v>103.3</v>
      </c>
      <c r="H31" s="172">
        <v>106.2</v>
      </c>
      <c r="I31" s="172">
        <v>109.6</v>
      </c>
      <c r="J31" s="172">
        <v>109.7</v>
      </c>
      <c r="K31" s="172">
        <v>100</v>
      </c>
      <c r="L31" s="172">
        <v>97.5</v>
      </c>
      <c r="M31" s="172">
        <v>107.3</v>
      </c>
      <c r="N31" s="172">
        <v>112.1</v>
      </c>
      <c r="O31" s="172">
        <v>-6</v>
      </c>
      <c r="P31" s="172">
        <v>7.8</v>
      </c>
      <c r="Q31" s="172">
        <v>4.4000000000000004</v>
      </c>
      <c r="R31" s="172">
        <v>2.8</v>
      </c>
      <c r="S31" s="172">
        <v>3.2</v>
      </c>
      <c r="T31" s="172">
        <v>0.1</v>
      </c>
      <c r="U31" s="172">
        <v>-8.9</v>
      </c>
      <c r="V31" s="172">
        <v>-2.5</v>
      </c>
      <c r="W31" s="172">
        <v>10.1</v>
      </c>
      <c r="X31" s="172">
        <v>4.4000000000000004</v>
      </c>
    </row>
    <row r="32" spans="1:24" ht="18" customHeight="1">
      <c r="A32" s="247"/>
      <c r="B32" s="247"/>
      <c r="C32" s="173" t="s">
        <v>299</v>
      </c>
      <c r="D32" s="172">
        <v>3.8</v>
      </c>
      <c r="E32" s="172">
        <v>124.3</v>
      </c>
      <c r="F32" s="172">
        <v>99.8</v>
      </c>
      <c r="G32" s="172">
        <v>98.7</v>
      </c>
      <c r="H32" s="172">
        <v>98.4</v>
      </c>
      <c r="I32" s="172">
        <v>98.8</v>
      </c>
      <c r="J32" s="172">
        <v>99.7</v>
      </c>
      <c r="K32" s="172">
        <v>100</v>
      </c>
      <c r="L32" s="172">
        <v>100</v>
      </c>
      <c r="M32" s="172">
        <v>102.4</v>
      </c>
      <c r="N32" s="172">
        <v>101.7</v>
      </c>
      <c r="O32" s="172">
        <v>-27.1</v>
      </c>
      <c r="P32" s="172">
        <v>-19.7</v>
      </c>
      <c r="Q32" s="172">
        <v>-1.1000000000000001</v>
      </c>
      <c r="R32" s="172">
        <v>-0.3</v>
      </c>
      <c r="S32" s="172">
        <v>0.3</v>
      </c>
      <c r="T32" s="172">
        <v>0.9</v>
      </c>
      <c r="U32" s="172">
        <v>0.3</v>
      </c>
      <c r="V32" s="172">
        <v>0</v>
      </c>
      <c r="W32" s="172">
        <v>2.4</v>
      </c>
      <c r="X32" s="172">
        <v>-0.7</v>
      </c>
    </row>
    <row r="33" spans="1:24" ht="18" customHeight="1">
      <c r="A33" s="247"/>
      <c r="B33" s="247"/>
      <c r="C33" s="173" t="s">
        <v>278</v>
      </c>
      <c r="D33" s="172">
        <v>1.7</v>
      </c>
      <c r="E33" s="172">
        <v>83.3</v>
      </c>
      <c r="F33" s="172">
        <v>86.6</v>
      </c>
      <c r="G33" s="172">
        <v>86.6</v>
      </c>
      <c r="H33" s="172">
        <v>89.1</v>
      </c>
      <c r="I33" s="172">
        <v>95</v>
      </c>
      <c r="J33" s="172">
        <v>99.7</v>
      </c>
      <c r="K33" s="172">
        <v>100.1</v>
      </c>
      <c r="L33" s="172">
        <v>106.4</v>
      </c>
      <c r="M33" s="172">
        <v>118</v>
      </c>
      <c r="N33" s="172">
        <v>122.2</v>
      </c>
      <c r="O33" s="172">
        <v>8.3000000000000007</v>
      </c>
      <c r="P33" s="172">
        <v>3.9</v>
      </c>
      <c r="Q33" s="172">
        <v>0</v>
      </c>
      <c r="R33" s="172">
        <v>2.9</v>
      </c>
      <c r="S33" s="172">
        <v>6.6</v>
      </c>
      <c r="T33" s="172">
        <v>4.9000000000000004</v>
      </c>
      <c r="U33" s="172">
        <v>0.4</v>
      </c>
      <c r="V33" s="172">
        <v>6.3</v>
      </c>
      <c r="W33" s="172">
        <v>10.9</v>
      </c>
      <c r="X33" s="172">
        <v>3.6</v>
      </c>
    </row>
    <row r="34" spans="1:24" ht="18" customHeight="1">
      <c r="A34" s="247"/>
      <c r="B34" s="247"/>
      <c r="C34" s="173" t="s">
        <v>300</v>
      </c>
      <c r="D34" s="172">
        <v>61.6</v>
      </c>
      <c r="E34" s="172">
        <v>92.2</v>
      </c>
      <c r="F34" s="172">
        <v>94.5</v>
      </c>
      <c r="G34" s="172">
        <v>96.4</v>
      </c>
      <c r="H34" s="172">
        <v>98.1</v>
      </c>
      <c r="I34" s="172">
        <v>100.4</v>
      </c>
      <c r="J34" s="172">
        <v>102.9</v>
      </c>
      <c r="K34" s="172">
        <v>100</v>
      </c>
      <c r="L34" s="172">
        <v>99.3</v>
      </c>
      <c r="M34" s="172">
        <v>102.8</v>
      </c>
      <c r="N34" s="172">
        <v>104.7</v>
      </c>
      <c r="O34" s="172">
        <v>-3.2</v>
      </c>
      <c r="P34" s="172">
        <v>2.5</v>
      </c>
      <c r="Q34" s="172">
        <v>2</v>
      </c>
      <c r="R34" s="172">
        <v>1.8</v>
      </c>
      <c r="S34" s="172">
        <v>2.2999999999999998</v>
      </c>
      <c r="T34" s="172">
        <v>2.5</v>
      </c>
      <c r="U34" s="172">
        <v>-2.8</v>
      </c>
      <c r="V34" s="172">
        <v>-0.7</v>
      </c>
      <c r="W34" s="172">
        <v>3.5</v>
      </c>
      <c r="X34" s="172">
        <v>1.9</v>
      </c>
    </row>
    <row r="35" spans="1:24" ht="18" customHeight="1">
      <c r="A35" s="247"/>
      <c r="B35" s="247"/>
      <c r="C35" s="173" t="s">
        <v>276</v>
      </c>
      <c r="D35" s="172">
        <v>37.9</v>
      </c>
      <c r="E35" s="172">
        <v>74.400000000000006</v>
      </c>
      <c r="F35" s="172">
        <v>81</v>
      </c>
      <c r="G35" s="172">
        <v>82.9</v>
      </c>
      <c r="H35" s="172">
        <v>87.1</v>
      </c>
      <c r="I35" s="172">
        <v>96.6</v>
      </c>
      <c r="J35" s="172">
        <v>101.9</v>
      </c>
      <c r="K35" s="172">
        <v>100</v>
      </c>
      <c r="L35" s="172">
        <v>98.9</v>
      </c>
      <c r="M35" s="172">
        <v>99.6</v>
      </c>
      <c r="N35" s="172">
        <v>101.1</v>
      </c>
      <c r="O35" s="172">
        <v>2.4</v>
      </c>
      <c r="P35" s="172">
        <v>8.9</v>
      </c>
      <c r="Q35" s="172">
        <v>2.4</v>
      </c>
      <c r="R35" s="172">
        <v>5</v>
      </c>
      <c r="S35" s="172">
        <v>10.9</v>
      </c>
      <c r="T35" s="172">
        <v>5.4</v>
      </c>
      <c r="U35" s="172">
        <v>-1.8</v>
      </c>
      <c r="V35" s="172">
        <v>-1.2</v>
      </c>
      <c r="W35" s="172">
        <v>0.7</v>
      </c>
      <c r="X35" s="172">
        <v>1.5</v>
      </c>
    </row>
    <row r="36" spans="1:24" ht="18" customHeight="1">
      <c r="A36" s="247"/>
      <c r="B36" s="248"/>
      <c r="C36" s="173" t="s">
        <v>275</v>
      </c>
      <c r="D36" s="172">
        <v>62.2</v>
      </c>
      <c r="E36" s="172">
        <v>88.8</v>
      </c>
      <c r="F36" s="172">
        <v>89.9</v>
      </c>
      <c r="G36" s="172">
        <v>94.2</v>
      </c>
      <c r="H36" s="172">
        <v>95.9</v>
      </c>
      <c r="I36" s="172">
        <v>97.8</v>
      </c>
      <c r="J36" s="172">
        <v>99.7</v>
      </c>
      <c r="K36" s="172">
        <v>100</v>
      </c>
      <c r="L36" s="172">
        <v>100.5</v>
      </c>
      <c r="M36" s="172">
        <v>104.1</v>
      </c>
      <c r="N36" s="172">
        <v>104.5</v>
      </c>
      <c r="O36" s="172">
        <v>-0.3</v>
      </c>
      <c r="P36" s="172">
        <v>1.2</v>
      </c>
      <c r="Q36" s="172">
        <v>4.8</v>
      </c>
      <c r="R36" s="172">
        <v>1.8</v>
      </c>
      <c r="S36" s="172">
        <v>1.9</v>
      </c>
      <c r="T36" s="172">
        <v>2</v>
      </c>
      <c r="U36" s="172">
        <v>0.4</v>
      </c>
      <c r="V36" s="172">
        <v>0.5</v>
      </c>
      <c r="W36" s="172">
        <v>3.6</v>
      </c>
      <c r="X36" s="172">
        <v>0.4</v>
      </c>
    </row>
    <row r="37" spans="1:24" ht="18" customHeight="1">
      <c r="A37" s="247"/>
      <c r="B37" s="246" t="s">
        <v>94</v>
      </c>
      <c r="C37" s="175" t="s">
        <v>147</v>
      </c>
      <c r="D37" s="174">
        <v>100</v>
      </c>
      <c r="E37" s="174">
        <v>81.3</v>
      </c>
      <c r="F37" s="174">
        <v>87.7</v>
      </c>
      <c r="G37" s="174">
        <v>91.6</v>
      </c>
      <c r="H37" s="174">
        <v>94.1</v>
      </c>
      <c r="I37" s="174">
        <v>99.2</v>
      </c>
      <c r="J37" s="174">
        <v>101.2</v>
      </c>
      <c r="K37" s="174">
        <v>100</v>
      </c>
      <c r="L37" s="174">
        <v>100.6</v>
      </c>
      <c r="M37" s="174">
        <v>100.1</v>
      </c>
      <c r="N37" s="174">
        <v>102.7</v>
      </c>
      <c r="O37" s="174">
        <v>0.6</v>
      </c>
      <c r="P37" s="174">
        <v>7.9</v>
      </c>
      <c r="Q37" s="174">
        <v>4.4000000000000004</v>
      </c>
      <c r="R37" s="174">
        <v>2.8</v>
      </c>
      <c r="S37" s="174">
        <v>5.4</v>
      </c>
      <c r="T37" s="174">
        <v>2</v>
      </c>
      <c r="U37" s="174">
        <v>-1.2</v>
      </c>
      <c r="V37" s="174">
        <v>0.6</v>
      </c>
      <c r="W37" s="174">
        <v>-0.5</v>
      </c>
      <c r="X37" s="174">
        <v>2.5</v>
      </c>
    </row>
    <row r="38" spans="1:24" ht="18" customHeight="1">
      <c r="A38" s="247"/>
      <c r="B38" s="247"/>
      <c r="C38" s="173" t="s">
        <v>282</v>
      </c>
      <c r="D38" s="172">
        <v>41.6</v>
      </c>
      <c r="E38" s="172">
        <v>72.900000000000006</v>
      </c>
      <c r="F38" s="172">
        <v>82</v>
      </c>
      <c r="G38" s="172">
        <v>87.2</v>
      </c>
      <c r="H38" s="172">
        <v>89.8</v>
      </c>
      <c r="I38" s="172">
        <v>96.9</v>
      </c>
      <c r="J38" s="172">
        <v>99.8</v>
      </c>
      <c r="K38" s="172">
        <v>100</v>
      </c>
      <c r="L38" s="172">
        <v>101.9</v>
      </c>
      <c r="M38" s="172">
        <v>100.2</v>
      </c>
      <c r="N38" s="172">
        <v>103.8</v>
      </c>
      <c r="O38" s="172">
        <v>4.7</v>
      </c>
      <c r="P38" s="172">
        <v>12.4</v>
      </c>
      <c r="Q38" s="172">
        <v>6.4</v>
      </c>
      <c r="R38" s="172">
        <v>3</v>
      </c>
      <c r="S38" s="172">
        <v>7.9</v>
      </c>
      <c r="T38" s="172">
        <v>2.9</v>
      </c>
      <c r="U38" s="172">
        <v>0.2</v>
      </c>
      <c r="V38" s="172">
        <v>2</v>
      </c>
      <c r="W38" s="172">
        <v>-1.7</v>
      </c>
      <c r="X38" s="172">
        <v>3.6</v>
      </c>
    </row>
    <row r="39" spans="1:24" ht="18" customHeight="1">
      <c r="A39" s="247"/>
      <c r="B39" s="247"/>
      <c r="C39" s="173" t="s">
        <v>281</v>
      </c>
      <c r="D39" s="172">
        <v>5.4</v>
      </c>
      <c r="E39" s="172">
        <v>94.7</v>
      </c>
      <c r="F39" s="172">
        <v>91</v>
      </c>
      <c r="G39" s="172">
        <v>92.6</v>
      </c>
      <c r="H39" s="172">
        <v>94.1</v>
      </c>
      <c r="I39" s="172">
        <v>95.7</v>
      </c>
      <c r="J39" s="172">
        <v>99.4</v>
      </c>
      <c r="K39" s="172">
        <v>100</v>
      </c>
      <c r="L39" s="172">
        <v>100.2</v>
      </c>
      <c r="M39" s="172">
        <v>100.7</v>
      </c>
      <c r="N39" s="172">
        <v>100.7</v>
      </c>
      <c r="O39" s="172">
        <v>-8.3000000000000007</v>
      </c>
      <c r="P39" s="172">
        <v>-4</v>
      </c>
      <c r="Q39" s="172">
        <v>1.8</v>
      </c>
      <c r="R39" s="172">
        <v>1.6</v>
      </c>
      <c r="S39" s="172">
        <v>1.7</v>
      </c>
      <c r="T39" s="172">
        <v>3.8</v>
      </c>
      <c r="U39" s="172">
        <v>0.6</v>
      </c>
      <c r="V39" s="172">
        <v>0.2</v>
      </c>
      <c r="W39" s="172">
        <v>0.5</v>
      </c>
      <c r="X39" s="172">
        <v>0</v>
      </c>
    </row>
    <row r="40" spans="1:24" ht="18" customHeight="1">
      <c r="A40" s="247"/>
      <c r="B40" s="247"/>
      <c r="C40" s="173" t="s">
        <v>19</v>
      </c>
      <c r="D40" s="172">
        <v>16</v>
      </c>
      <c r="E40" s="172">
        <v>91.8</v>
      </c>
      <c r="F40" s="172">
        <v>92.8</v>
      </c>
      <c r="G40" s="172">
        <v>93.2</v>
      </c>
      <c r="H40" s="172">
        <v>95.9</v>
      </c>
      <c r="I40" s="172">
        <v>98.3</v>
      </c>
      <c r="J40" s="172">
        <v>99.5</v>
      </c>
      <c r="K40" s="172">
        <v>100</v>
      </c>
      <c r="L40" s="172">
        <v>98.8</v>
      </c>
      <c r="M40" s="172">
        <v>98.4</v>
      </c>
      <c r="N40" s="172">
        <v>99.4</v>
      </c>
      <c r="O40" s="172">
        <v>-3.8</v>
      </c>
      <c r="P40" s="172">
        <v>1</v>
      </c>
      <c r="Q40" s="172">
        <v>0.5</v>
      </c>
      <c r="R40" s="172">
        <v>2.9</v>
      </c>
      <c r="S40" s="172">
        <v>2.5</v>
      </c>
      <c r="T40" s="172">
        <v>1.2</v>
      </c>
      <c r="U40" s="172">
        <v>0.6</v>
      </c>
      <c r="V40" s="172">
        <v>-1.2</v>
      </c>
      <c r="W40" s="172">
        <v>-0.4</v>
      </c>
      <c r="X40" s="172">
        <v>1</v>
      </c>
    </row>
    <row r="41" spans="1:24" ht="18" customHeight="1">
      <c r="A41" s="247"/>
      <c r="B41" s="247"/>
      <c r="C41" s="173" t="s">
        <v>280</v>
      </c>
      <c r="D41" s="172">
        <v>4.3</v>
      </c>
      <c r="E41" s="172">
        <v>92.7</v>
      </c>
      <c r="F41" s="172">
        <v>93.3</v>
      </c>
      <c r="G41" s="172">
        <v>93.7</v>
      </c>
      <c r="H41" s="172">
        <v>94.4</v>
      </c>
      <c r="I41" s="172">
        <v>94.9</v>
      </c>
      <c r="J41" s="172">
        <v>97.9</v>
      </c>
      <c r="K41" s="172">
        <v>100</v>
      </c>
      <c r="L41" s="172">
        <v>100.9</v>
      </c>
      <c r="M41" s="172">
        <v>102.1</v>
      </c>
      <c r="N41" s="172">
        <v>103.3</v>
      </c>
      <c r="O41" s="172">
        <v>1.3</v>
      </c>
      <c r="P41" s="172">
        <v>0.6</v>
      </c>
      <c r="Q41" s="172">
        <v>0.5</v>
      </c>
      <c r="R41" s="172">
        <v>0.8</v>
      </c>
      <c r="S41" s="172">
        <v>0.4</v>
      </c>
      <c r="T41" s="172">
        <v>3.3</v>
      </c>
      <c r="U41" s="172">
        <v>2.1</v>
      </c>
      <c r="V41" s="172">
        <v>0.9</v>
      </c>
      <c r="W41" s="172">
        <v>1.2</v>
      </c>
      <c r="X41" s="172">
        <v>1.2</v>
      </c>
    </row>
    <row r="42" spans="1:24" ht="18" customHeight="1">
      <c r="A42" s="247"/>
      <c r="B42" s="247"/>
      <c r="C42" s="173" t="s">
        <v>298</v>
      </c>
      <c r="D42" s="172">
        <v>27.1</v>
      </c>
      <c r="E42" s="172">
        <v>92.2</v>
      </c>
      <c r="F42" s="172">
        <v>99</v>
      </c>
      <c r="G42" s="172">
        <v>102.7</v>
      </c>
      <c r="H42" s="172">
        <v>105.6</v>
      </c>
      <c r="I42" s="172">
        <v>108.2</v>
      </c>
      <c r="J42" s="172">
        <v>108.3</v>
      </c>
      <c r="K42" s="172">
        <v>100</v>
      </c>
      <c r="L42" s="172">
        <v>98.4</v>
      </c>
      <c r="M42" s="172">
        <v>99.9</v>
      </c>
      <c r="N42" s="172">
        <v>102</v>
      </c>
      <c r="O42" s="172">
        <v>-4.4000000000000004</v>
      </c>
      <c r="P42" s="172">
        <v>7.4</v>
      </c>
      <c r="Q42" s="172">
        <v>3.7</v>
      </c>
      <c r="R42" s="172">
        <v>2.8</v>
      </c>
      <c r="S42" s="172">
        <v>2.5</v>
      </c>
      <c r="T42" s="172">
        <v>0</v>
      </c>
      <c r="U42" s="172">
        <v>-7.7</v>
      </c>
      <c r="V42" s="172">
        <v>-1.6</v>
      </c>
      <c r="W42" s="172">
        <v>1.5</v>
      </c>
      <c r="X42" s="172">
        <v>2.1</v>
      </c>
    </row>
    <row r="43" spans="1:24" ht="18" customHeight="1">
      <c r="A43" s="247"/>
      <c r="B43" s="247"/>
      <c r="C43" s="173" t="s">
        <v>299</v>
      </c>
      <c r="D43" s="172">
        <v>4.4000000000000004</v>
      </c>
      <c r="E43" s="172">
        <v>112.5</v>
      </c>
      <c r="F43" s="172">
        <v>97.8</v>
      </c>
      <c r="G43" s="172">
        <v>97.6</v>
      </c>
      <c r="H43" s="172">
        <v>97.4</v>
      </c>
      <c r="I43" s="172">
        <v>98</v>
      </c>
      <c r="J43" s="172">
        <v>99</v>
      </c>
      <c r="K43" s="172">
        <v>100</v>
      </c>
      <c r="L43" s="172">
        <v>100.3</v>
      </c>
      <c r="M43" s="172">
        <v>100.5</v>
      </c>
      <c r="N43" s="172">
        <v>102.6</v>
      </c>
      <c r="O43" s="172">
        <v>-21.3</v>
      </c>
      <c r="P43" s="172">
        <v>-13.1</v>
      </c>
      <c r="Q43" s="172">
        <v>-0.2</v>
      </c>
      <c r="R43" s="172">
        <v>-0.2</v>
      </c>
      <c r="S43" s="172">
        <v>0.7</v>
      </c>
      <c r="T43" s="172">
        <v>1</v>
      </c>
      <c r="U43" s="172">
        <v>1</v>
      </c>
      <c r="V43" s="172">
        <v>0.3</v>
      </c>
      <c r="W43" s="172">
        <v>0.2</v>
      </c>
      <c r="X43" s="172">
        <v>2.1</v>
      </c>
    </row>
    <row r="44" spans="1:24" ht="18" customHeight="1">
      <c r="A44" s="247"/>
      <c r="B44" s="247"/>
      <c r="C44" s="173" t="s">
        <v>278</v>
      </c>
      <c r="D44" s="172">
        <v>1.2</v>
      </c>
      <c r="E44" s="172">
        <v>81.5</v>
      </c>
      <c r="F44" s="172">
        <v>85.5</v>
      </c>
      <c r="G44" s="172">
        <v>85.5</v>
      </c>
      <c r="H44" s="172">
        <v>88.8</v>
      </c>
      <c r="I44" s="172">
        <v>94.9</v>
      </c>
      <c r="J44" s="172">
        <v>98.2</v>
      </c>
      <c r="K44" s="172">
        <v>100</v>
      </c>
      <c r="L44" s="172">
        <v>112.4</v>
      </c>
      <c r="M44" s="172">
        <v>115.7</v>
      </c>
      <c r="N44" s="172">
        <v>121.3</v>
      </c>
      <c r="O44" s="172">
        <v>10.8</v>
      </c>
      <c r="P44" s="172">
        <v>4.9000000000000004</v>
      </c>
      <c r="Q44" s="172">
        <v>0</v>
      </c>
      <c r="R44" s="172">
        <v>3.8</v>
      </c>
      <c r="S44" s="172">
        <v>6.9</v>
      </c>
      <c r="T44" s="172">
        <v>3.5</v>
      </c>
      <c r="U44" s="172">
        <v>1.8</v>
      </c>
      <c r="V44" s="172">
        <v>12.4</v>
      </c>
      <c r="W44" s="172">
        <v>2.9</v>
      </c>
      <c r="X44" s="172">
        <v>4.8</v>
      </c>
    </row>
    <row r="45" spans="1:24" ht="18" customHeight="1">
      <c r="A45" s="247"/>
      <c r="B45" s="247"/>
      <c r="C45" s="173" t="s">
        <v>300</v>
      </c>
      <c r="D45" s="172">
        <v>58.4</v>
      </c>
      <c r="E45" s="172">
        <v>93.7</v>
      </c>
      <c r="F45" s="172">
        <v>95.5</v>
      </c>
      <c r="G45" s="172">
        <v>97</v>
      </c>
      <c r="H45" s="172">
        <v>99.4</v>
      </c>
      <c r="I45" s="172">
        <v>101.7</v>
      </c>
      <c r="J45" s="172">
        <v>102.7</v>
      </c>
      <c r="K45" s="172">
        <v>100</v>
      </c>
      <c r="L45" s="172">
        <v>99.2</v>
      </c>
      <c r="M45" s="172">
        <v>99.9</v>
      </c>
      <c r="N45" s="172">
        <v>101.6</v>
      </c>
      <c r="O45" s="172">
        <v>-4.2</v>
      </c>
      <c r="P45" s="172">
        <v>1.9</v>
      </c>
      <c r="Q45" s="172">
        <v>1.6</v>
      </c>
      <c r="R45" s="172">
        <v>2.4</v>
      </c>
      <c r="S45" s="172">
        <v>2.2999999999999998</v>
      </c>
      <c r="T45" s="172">
        <v>1</v>
      </c>
      <c r="U45" s="172">
        <v>-2.6</v>
      </c>
      <c r="V45" s="172">
        <v>-0.8</v>
      </c>
      <c r="W45" s="172">
        <v>0.8</v>
      </c>
      <c r="X45" s="172">
        <v>1.7</v>
      </c>
    </row>
    <row r="46" spans="1:24" ht="18" customHeight="1">
      <c r="A46" s="247"/>
      <c r="B46" s="247"/>
      <c r="C46" s="173" t="s">
        <v>276</v>
      </c>
      <c r="D46" s="172">
        <v>38</v>
      </c>
      <c r="E46" s="172">
        <v>74.7</v>
      </c>
      <c r="F46" s="172">
        <v>85.6</v>
      </c>
      <c r="G46" s="172">
        <v>91.1</v>
      </c>
      <c r="H46" s="172">
        <v>94.3</v>
      </c>
      <c r="I46" s="172">
        <v>102.8</v>
      </c>
      <c r="J46" s="172">
        <v>103.9</v>
      </c>
      <c r="K46" s="172">
        <v>100</v>
      </c>
      <c r="L46" s="172">
        <v>100.8</v>
      </c>
      <c r="M46" s="172">
        <v>97.8</v>
      </c>
      <c r="N46" s="172">
        <v>99.7</v>
      </c>
      <c r="O46" s="172">
        <v>2.4</v>
      </c>
      <c r="P46" s="172">
        <v>14.6</v>
      </c>
      <c r="Q46" s="172">
        <v>6.5</v>
      </c>
      <c r="R46" s="172">
        <v>3.5</v>
      </c>
      <c r="S46" s="172">
        <v>9</v>
      </c>
      <c r="T46" s="172">
        <v>1.1000000000000001</v>
      </c>
      <c r="U46" s="172">
        <v>-3.8</v>
      </c>
      <c r="V46" s="172">
        <v>0.9</v>
      </c>
      <c r="W46" s="172">
        <v>-3</v>
      </c>
      <c r="X46" s="172">
        <v>2</v>
      </c>
    </row>
    <row r="47" spans="1:24" ht="18" customHeight="1">
      <c r="A47" s="247"/>
      <c r="B47" s="248"/>
      <c r="C47" s="173" t="s">
        <v>275</v>
      </c>
      <c r="D47" s="172">
        <v>62</v>
      </c>
      <c r="E47" s="172">
        <v>91.5</v>
      </c>
      <c r="F47" s="172">
        <v>91.8</v>
      </c>
      <c r="G47" s="172">
        <v>93.3</v>
      </c>
      <c r="H47" s="172">
        <v>95.1</v>
      </c>
      <c r="I47" s="172">
        <v>96.4</v>
      </c>
      <c r="J47" s="172">
        <v>99</v>
      </c>
      <c r="K47" s="172">
        <v>100</v>
      </c>
      <c r="L47" s="172">
        <v>100.5</v>
      </c>
      <c r="M47" s="172">
        <v>101.2</v>
      </c>
      <c r="N47" s="172">
        <v>104</v>
      </c>
      <c r="O47" s="172">
        <v>-1.2</v>
      </c>
      <c r="P47" s="172">
        <v>0.3</v>
      </c>
      <c r="Q47" s="172">
        <v>1.7</v>
      </c>
      <c r="R47" s="172">
        <v>1.9</v>
      </c>
      <c r="S47" s="172">
        <v>1.3</v>
      </c>
      <c r="T47" s="172">
        <v>2.8</v>
      </c>
      <c r="U47" s="172">
        <v>1</v>
      </c>
      <c r="V47" s="172">
        <v>0.4</v>
      </c>
      <c r="W47" s="172">
        <v>0.7</v>
      </c>
      <c r="X47" s="172">
        <v>2.7</v>
      </c>
    </row>
    <row r="48" spans="1:24" ht="18" customHeight="1">
      <c r="A48" s="247"/>
      <c r="B48" s="246" t="s">
        <v>92</v>
      </c>
      <c r="C48" s="175" t="s">
        <v>147</v>
      </c>
      <c r="D48" s="174">
        <v>100</v>
      </c>
      <c r="E48" s="174">
        <v>80.2</v>
      </c>
      <c r="F48" s="174">
        <v>86.2</v>
      </c>
      <c r="G48" s="174">
        <v>91</v>
      </c>
      <c r="H48" s="174">
        <v>92.6</v>
      </c>
      <c r="I48" s="174">
        <v>97</v>
      </c>
      <c r="J48" s="174">
        <v>100.7</v>
      </c>
      <c r="K48" s="174">
        <v>100</v>
      </c>
      <c r="L48" s="174">
        <v>101.1</v>
      </c>
      <c r="M48" s="174">
        <v>100.4</v>
      </c>
      <c r="N48" s="174">
        <v>100.9</v>
      </c>
      <c r="O48" s="174">
        <v>0.7</v>
      </c>
      <c r="P48" s="174">
        <v>7.5</v>
      </c>
      <c r="Q48" s="174">
        <v>5.5</v>
      </c>
      <c r="R48" s="174">
        <v>1.7</v>
      </c>
      <c r="S48" s="174">
        <v>4.8</v>
      </c>
      <c r="T48" s="174">
        <v>3.8</v>
      </c>
      <c r="U48" s="174">
        <v>-0.7</v>
      </c>
      <c r="V48" s="174">
        <v>1.1000000000000001</v>
      </c>
      <c r="W48" s="174">
        <v>-0.6</v>
      </c>
      <c r="X48" s="174">
        <v>0.4</v>
      </c>
    </row>
    <row r="49" spans="1:24" ht="18" customHeight="1">
      <c r="A49" s="247"/>
      <c r="B49" s="247"/>
      <c r="C49" s="173" t="s">
        <v>282</v>
      </c>
      <c r="D49" s="172">
        <v>43.5</v>
      </c>
      <c r="E49" s="172">
        <v>69.2</v>
      </c>
      <c r="F49" s="172">
        <v>78.099999999999994</v>
      </c>
      <c r="G49" s="172">
        <v>85</v>
      </c>
      <c r="H49" s="172">
        <v>86.2</v>
      </c>
      <c r="I49" s="172">
        <v>92.7</v>
      </c>
      <c r="J49" s="172">
        <v>98.9</v>
      </c>
      <c r="K49" s="172">
        <v>100</v>
      </c>
      <c r="L49" s="172">
        <v>102.7</v>
      </c>
      <c r="M49" s="172">
        <v>101.5</v>
      </c>
      <c r="N49" s="172">
        <v>101.2</v>
      </c>
      <c r="O49" s="172">
        <v>3.7</v>
      </c>
      <c r="P49" s="172">
        <v>12.9</v>
      </c>
      <c r="Q49" s="172">
        <v>8.8000000000000007</v>
      </c>
      <c r="R49" s="172">
        <v>1.5</v>
      </c>
      <c r="S49" s="172">
        <v>7.5</v>
      </c>
      <c r="T49" s="172">
        <v>6.6</v>
      </c>
      <c r="U49" s="172">
        <v>1.1000000000000001</v>
      </c>
      <c r="V49" s="172">
        <v>2.7</v>
      </c>
      <c r="W49" s="172">
        <v>-1.1000000000000001</v>
      </c>
      <c r="X49" s="172">
        <v>-0.3</v>
      </c>
    </row>
    <row r="50" spans="1:24" ht="18" customHeight="1">
      <c r="A50" s="247"/>
      <c r="B50" s="247"/>
      <c r="C50" s="173" t="s">
        <v>281</v>
      </c>
      <c r="D50" s="172">
        <v>0.9</v>
      </c>
      <c r="E50" s="172">
        <v>95.9</v>
      </c>
      <c r="F50" s="172">
        <v>91.9</v>
      </c>
      <c r="G50" s="172">
        <v>93.2</v>
      </c>
      <c r="H50" s="172">
        <v>95.4</v>
      </c>
      <c r="I50" s="172">
        <v>97.2</v>
      </c>
      <c r="J50" s="172">
        <v>98.9</v>
      </c>
      <c r="K50" s="172">
        <v>100</v>
      </c>
      <c r="L50" s="172">
        <v>100.3</v>
      </c>
      <c r="M50" s="172">
        <v>101.4</v>
      </c>
      <c r="N50" s="172">
        <v>107</v>
      </c>
      <c r="O50" s="172">
        <v>-6</v>
      </c>
      <c r="P50" s="172">
        <v>-4.0999999999999996</v>
      </c>
      <c r="Q50" s="172">
        <v>1.4</v>
      </c>
      <c r="R50" s="172">
        <v>2.2999999999999998</v>
      </c>
      <c r="S50" s="172">
        <v>1.9</v>
      </c>
      <c r="T50" s="172">
        <v>1.8</v>
      </c>
      <c r="U50" s="172">
        <v>1.1000000000000001</v>
      </c>
      <c r="V50" s="172">
        <v>0.3</v>
      </c>
      <c r="W50" s="172">
        <v>1.1000000000000001</v>
      </c>
      <c r="X50" s="172">
        <v>5.6</v>
      </c>
    </row>
    <row r="51" spans="1:24" ht="18" customHeight="1">
      <c r="A51" s="247"/>
      <c r="B51" s="247"/>
      <c r="C51" s="173" t="s">
        <v>19</v>
      </c>
      <c r="D51" s="172">
        <v>23.5</v>
      </c>
      <c r="E51" s="172">
        <v>91.6</v>
      </c>
      <c r="F51" s="172">
        <v>93</v>
      </c>
      <c r="G51" s="172">
        <v>93.7</v>
      </c>
      <c r="H51" s="172">
        <v>95.5</v>
      </c>
      <c r="I51" s="172">
        <v>96.6</v>
      </c>
      <c r="J51" s="172">
        <v>98.6</v>
      </c>
      <c r="K51" s="172">
        <v>100</v>
      </c>
      <c r="L51" s="172">
        <v>99.7</v>
      </c>
      <c r="M51" s="172">
        <v>97.1</v>
      </c>
      <c r="N51" s="172">
        <v>97.1</v>
      </c>
      <c r="O51" s="172">
        <v>0.2</v>
      </c>
      <c r="P51" s="172">
        <v>1.6</v>
      </c>
      <c r="Q51" s="172">
        <v>0.7</v>
      </c>
      <c r="R51" s="172">
        <v>1.9</v>
      </c>
      <c r="S51" s="172">
        <v>1.2</v>
      </c>
      <c r="T51" s="172">
        <v>2.1</v>
      </c>
      <c r="U51" s="172">
        <v>1.4</v>
      </c>
      <c r="V51" s="172">
        <v>-0.4</v>
      </c>
      <c r="W51" s="172">
        <v>-2.5</v>
      </c>
      <c r="X51" s="172">
        <v>0</v>
      </c>
    </row>
    <row r="52" spans="1:24" ht="18" customHeight="1">
      <c r="A52" s="247"/>
      <c r="B52" s="247"/>
      <c r="C52" s="173" t="s">
        <v>280</v>
      </c>
      <c r="D52" s="172">
        <v>3.9</v>
      </c>
      <c r="E52" s="172">
        <v>89.9</v>
      </c>
      <c r="F52" s="172">
        <v>90.6</v>
      </c>
      <c r="G52" s="172">
        <v>91.7</v>
      </c>
      <c r="H52" s="172">
        <v>92.8</v>
      </c>
      <c r="I52" s="172">
        <v>94</v>
      </c>
      <c r="J52" s="172">
        <v>95.7</v>
      </c>
      <c r="K52" s="172">
        <v>100</v>
      </c>
      <c r="L52" s="172">
        <v>101.9</v>
      </c>
      <c r="M52" s="172">
        <v>102.5</v>
      </c>
      <c r="N52" s="172">
        <v>105.4</v>
      </c>
      <c r="O52" s="172">
        <v>1.6</v>
      </c>
      <c r="P52" s="172">
        <v>0.8</v>
      </c>
      <c r="Q52" s="172">
        <v>1.2</v>
      </c>
      <c r="R52" s="172">
        <v>1.2</v>
      </c>
      <c r="S52" s="172">
        <v>1.2</v>
      </c>
      <c r="T52" s="172">
        <v>1.8</v>
      </c>
      <c r="U52" s="172">
        <v>4.5</v>
      </c>
      <c r="V52" s="172">
        <v>1.9</v>
      </c>
      <c r="W52" s="172">
        <v>0.6</v>
      </c>
      <c r="X52" s="172">
        <v>2.8</v>
      </c>
    </row>
    <row r="53" spans="1:24" ht="18" customHeight="1">
      <c r="A53" s="247"/>
      <c r="B53" s="247"/>
      <c r="C53" s="173" t="s">
        <v>298</v>
      </c>
      <c r="D53" s="172">
        <v>24.3</v>
      </c>
      <c r="E53" s="172">
        <v>95.3</v>
      </c>
      <c r="F53" s="172">
        <v>101</v>
      </c>
      <c r="G53" s="172">
        <v>104.7</v>
      </c>
      <c r="H53" s="172">
        <v>107.7</v>
      </c>
      <c r="I53" s="172">
        <v>110.9</v>
      </c>
      <c r="J53" s="172">
        <v>111</v>
      </c>
      <c r="K53" s="172">
        <v>100</v>
      </c>
      <c r="L53" s="172">
        <v>97.4</v>
      </c>
      <c r="M53" s="172">
        <v>99.5</v>
      </c>
      <c r="N53" s="172">
        <v>100.9</v>
      </c>
      <c r="O53" s="172">
        <v>-5.9</v>
      </c>
      <c r="P53" s="172">
        <v>6</v>
      </c>
      <c r="Q53" s="172">
        <v>3.6</v>
      </c>
      <c r="R53" s="172">
        <v>2.9</v>
      </c>
      <c r="S53" s="172">
        <v>2.9</v>
      </c>
      <c r="T53" s="172">
        <v>0.1</v>
      </c>
      <c r="U53" s="172">
        <v>-9.9</v>
      </c>
      <c r="V53" s="172">
        <v>-2.6</v>
      </c>
      <c r="W53" s="172">
        <v>2.2000000000000002</v>
      </c>
      <c r="X53" s="172">
        <v>1.4</v>
      </c>
    </row>
    <row r="54" spans="1:24" ht="18" customHeight="1">
      <c r="A54" s="247"/>
      <c r="B54" s="247"/>
      <c r="C54" s="173" t="s">
        <v>299</v>
      </c>
      <c r="D54" s="172">
        <v>3.4</v>
      </c>
      <c r="E54" s="172">
        <v>112</v>
      </c>
      <c r="F54" s="172">
        <v>100.1</v>
      </c>
      <c r="G54" s="172">
        <v>101.3</v>
      </c>
      <c r="H54" s="172">
        <v>101.5</v>
      </c>
      <c r="I54" s="172">
        <v>101.7</v>
      </c>
      <c r="J54" s="172">
        <v>101.4</v>
      </c>
      <c r="K54" s="172">
        <v>100</v>
      </c>
      <c r="L54" s="172">
        <v>100.3</v>
      </c>
      <c r="M54" s="172">
        <v>100</v>
      </c>
      <c r="N54" s="172">
        <v>100.3</v>
      </c>
      <c r="O54" s="172">
        <v>-18</v>
      </c>
      <c r="P54" s="172">
        <v>-10.6</v>
      </c>
      <c r="Q54" s="172">
        <v>1.1000000000000001</v>
      </c>
      <c r="R54" s="172">
        <v>0.2</v>
      </c>
      <c r="S54" s="172">
        <v>0.2</v>
      </c>
      <c r="T54" s="172">
        <v>-0.3</v>
      </c>
      <c r="U54" s="172">
        <v>-1.3</v>
      </c>
      <c r="V54" s="172">
        <v>0.3</v>
      </c>
      <c r="W54" s="172">
        <v>-0.3</v>
      </c>
      <c r="X54" s="172">
        <v>0.3</v>
      </c>
    </row>
    <row r="55" spans="1:24" ht="18" customHeight="1">
      <c r="A55" s="247"/>
      <c r="B55" s="247"/>
      <c r="C55" s="173" t="s">
        <v>278</v>
      </c>
      <c r="D55" s="172">
        <v>0.6</v>
      </c>
      <c r="E55" s="172">
        <v>80.400000000000006</v>
      </c>
      <c r="F55" s="172">
        <v>84.7</v>
      </c>
      <c r="G55" s="172">
        <v>86</v>
      </c>
      <c r="H55" s="172">
        <v>89.8</v>
      </c>
      <c r="I55" s="172">
        <v>96.8</v>
      </c>
      <c r="J55" s="172">
        <v>99.5</v>
      </c>
      <c r="K55" s="172">
        <v>100</v>
      </c>
      <c r="L55" s="172">
        <v>117.2</v>
      </c>
      <c r="M55" s="172">
        <v>113.3</v>
      </c>
      <c r="N55" s="172">
        <v>116.1</v>
      </c>
      <c r="O55" s="172">
        <v>7.2</v>
      </c>
      <c r="P55" s="172">
        <v>5.5</v>
      </c>
      <c r="Q55" s="172">
        <v>1.5</v>
      </c>
      <c r="R55" s="172">
        <v>4.4000000000000004</v>
      </c>
      <c r="S55" s="172">
        <v>7.8</v>
      </c>
      <c r="T55" s="172">
        <v>2.9</v>
      </c>
      <c r="U55" s="172">
        <v>0.5</v>
      </c>
      <c r="V55" s="172">
        <v>17.2</v>
      </c>
      <c r="W55" s="172">
        <v>-3.3</v>
      </c>
      <c r="X55" s="172">
        <v>2.5</v>
      </c>
    </row>
    <row r="56" spans="1:24" ht="18" customHeight="1">
      <c r="A56" s="247"/>
      <c r="B56" s="247"/>
      <c r="C56" s="173" t="s">
        <v>300</v>
      </c>
      <c r="D56" s="172">
        <v>56.5</v>
      </c>
      <c r="E56" s="172">
        <v>93.8</v>
      </c>
      <c r="F56" s="172">
        <v>95.6</v>
      </c>
      <c r="G56" s="172">
        <v>97.2</v>
      </c>
      <c r="H56" s="172">
        <v>99.2</v>
      </c>
      <c r="I56" s="172">
        <v>101.1</v>
      </c>
      <c r="J56" s="172">
        <v>102.4</v>
      </c>
      <c r="K56" s="172">
        <v>100</v>
      </c>
      <c r="L56" s="172">
        <v>99.4</v>
      </c>
      <c r="M56" s="172">
        <v>99.5</v>
      </c>
      <c r="N56" s="172">
        <v>100.5</v>
      </c>
      <c r="O56" s="172">
        <v>-2.2000000000000002</v>
      </c>
      <c r="P56" s="172">
        <v>2</v>
      </c>
      <c r="Q56" s="172">
        <v>1.6</v>
      </c>
      <c r="R56" s="172">
        <v>2.1</v>
      </c>
      <c r="S56" s="172">
        <v>1.9</v>
      </c>
      <c r="T56" s="172">
        <v>1.3</v>
      </c>
      <c r="U56" s="172">
        <v>-2.4</v>
      </c>
      <c r="V56" s="172">
        <v>-0.6</v>
      </c>
      <c r="W56" s="172">
        <v>0.1</v>
      </c>
      <c r="X56" s="172">
        <v>1</v>
      </c>
    </row>
    <row r="57" spans="1:24" ht="18" customHeight="1">
      <c r="A57" s="247"/>
      <c r="B57" s="247"/>
      <c r="C57" s="173" t="s">
        <v>276</v>
      </c>
      <c r="D57" s="172">
        <v>41</v>
      </c>
      <c r="E57" s="172">
        <v>70.400000000000006</v>
      </c>
      <c r="F57" s="172">
        <v>81.099999999999994</v>
      </c>
      <c r="G57" s="172">
        <v>88.7</v>
      </c>
      <c r="H57" s="172">
        <v>91</v>
      </c>
      <c r="I57" s="172">
        <v>99.1</v>
      </c>
      <c r="J57" s="172">
        <v>104.3</v>
      </c>
      <c r="K57" s="172">
        <v>100</v>
      </c>
      <c r="L57" s="172">
        <v>101.4</v>
      </c>
      <c r="M57" s="172">
        <v>99.3</v>
      </c>
      <c r="N57" s="172">
        <v>99.9</v>
      </c>
      <c r="O57" s="172">
        <v>0.2</v>
      </c>
      <c r="P57" s="172">
        <v>15.2</v>
      </c>
      <c r="Q57" s="172">
        <v>9.3000000000000007</v>
      </c>
      <c r="R57" s="172">
        <v>2.6</v>
      </c>
      <c r="S57" s="172">
        <v>8.8000000000000007</v>
      </c>
      <c r="T57" s="172">
        <v>5.3</v>
      </c>
      <c r="U57" s="172">
        <v>-4.0999999999999996</v>
      </c>
      <c r="V57" s="172">
        <v>1.4</v>
      </c>
      <c r="W57" s="172">
        <v>-2.1</v>
      </c>
      <c r="X57" s="172">
        <v>0.6</v>
      </c>
    </row>
    <row r="58" spans="1:24" ht="18" customHeight="1">
      <c r="A58" s="247"/>
      <c r="B58" s="248"/>
      <c r="C58" s="173" t="s">
        <v>275</v>
      </c>
      <c r="D58" s="172">
        <v>59</v>
      </c>
      <c r="E58" s="172">
        <v>90.8</v>
      </c>
      <c r="F58" s="172">
        <v>91.9</v>
      </c>
      <c r="G58" s="172">
        <v>93.5</v>
      </c>
      <c r="H58" s="172">
        <v>94.3</v>
      </c>
      <c r="I58" s="172">
        <v>95.2</v>
      </c>
      <c r="J58" s="172">
        <v>97.7</v>
      </c>
      <c r="K58" s="172">
        <v>100</v>
      </c>
      <c r="L58" s="172">
        <v>100.7</v>
      </c>
      <c r="M58" s="172">
        <v>100.9</v>
      </c>
      <c r="N58" s="172">
        <v>101.3</v>
      </c>
      <c r="O58" s="172">
        <v>1.1000000000000001</v>
      </c>
      <c r="P58" s="172">
        <v>1.2</v>
      </c>
      <c r="Q58" s="172">
        <v>1.7</v>
      </c>
      <c r="R58" s="172">
        <v>0.9</v>
      </c>
      <c r="S58" s="172">
        <v>1</v>
      </c>
      <c r="T58" s="172">
        <v>2.6</v>
      </c>
      <c r="U58" s="172">
        <v>2.2999999999999998</v>
      </c>
      <c r="V58" s="172">
        <v>0.8</v>
      </c>
      <c r="W58" s="172">
        <v>0.2</v>
      </c>
      <c r="X58" s="172">
        <v>0.4</v>
      </c>
    </row>
    <row r="59" spans="1:24" ht="18" customHeight="1">
      <c r="A59" s="247"/>
      <c r="B59" s="246" t="s">
        <v>90</v>
      </c>
      <c r="C59" s="175" t="s">
        <v>147</v>
      </c>
      <c r="D59" s="174">
        <v>100</v>
      </c>
      <c r="E59" s="174">
        <v>83.4</v>
      </c>
      <c r="F59" s="174">
        <v>89</v>
      </c>
      <c r="G59" s="174">
        <v>92.9</v>
      </c>
      <c r="H59" s="174">
        <v>93.5</v>
      </c>
      <c r="I59" s="174">
        <v>97.6</v>
      </c>
      <c r="J59" s="174">
        <v>100.3</v>
      </c>
      <c r="K59" s="174">
        <v>100</v>
      </c>
      <c r="L59" s="174">
        <v>103.5</v>
      </c>
      <c r="M59" s="174">
        <v>103</v>
      </c>
      <c r="N59" s="174">
        <v>104.3</v>
      </c>
      <c r="O59" s="174">
        <v>1.4</v>
      </c>
      <c r="P59" s="174">
        <v>6.7</v>
      </c>
      <c r="Q59" s="174">
        <v>4.3</v>
      </c>
      <c r="R59" s="174">
        <v>0.7</v>
      </c>
      <c r="S59" s="174">
        <v>4.4000000000000004</v>
      </c>
      <c r="T59" s="174">
        <v>2.8</v>
      </c>
      <c r="U59" s="174">
        <v>-0.3</v>
      </c>
      <c r="V59" s="174">
        <v>3.5</v>
      </c>
      <c r="W59" s="174">
        <v>-0.5</v>
      </c>
      <c r="X59" s="174">
        <v>1.3</v>
      </c>
    </row>
    <row r="60" spans="1:24" ht="18" customHeight="1">
      <c r="A60" s="247"/>
      <c r="B60" s="247"/>
      <c r="C60" s="173" t="s">
        <v>282</v>
      </c>
      <c r="D60" s="172">
        <v>49.5</v>
      </c>
      <c r="E60" s="172">
        <v>77.099999999999994</v>
      </c>
      <c r="F60" s="172">
        <v>85</v>
      </c>
      <c r="G60" s="172">
        <v>90.3</v>
      </c>
      <c r="H60" s="172">
        <v>88.9</v>
      </c>
      <c r="I60" s="172">
        <v>94.9</v>
      </c>
      <c r="J60" s="172">
        <v>99.6</v>
      </c>
      <c r="K60" s="172">
        <v>100</v>
      </c>
      <c r="L60" s="172">
        <v>100.9</v>
      </c>
      <c r="M60" s="172">
        <v>104</v>
      </c>
      <c r="N60" s="172">
        <v>104.7</v>
      </c>
      <c r="O60" s="172">
        <v>4.9000000000000004</v>
      </c>
      <c r="P60" s="172">
        <v>10.3</v>
      </c>
      <c r="Q60" s="172">
        <v>6.2</v>
      </c>
      <c r="R60" s="172">
        <v>-1.5</v>
      </c>
      <c r="S60" s="172">
        <v>6.7</v>
      </c>
      <c r="T60" s="172">
        <v>5</v>
      </c>
      <c r="U60" s="172">
        <v>0.4</v>
      </c>
      <c r="V60" s="172">
        <v>0.9</v>
      </c>
      <c r="W60" s="172">
        <v>3.1</v>
      </c>
      <c r="X60" s="172">
        <v>0.6</v>
      </c>
    </row>
    <row r="61" spans="1:24" ht="18" customHeight="1">
      <c r="A61" s="247"/>
      <c r="B61" s="247"/>
      <c r="C61" s="173" t="s">
        <v>281</v>
      </c>
      <c r="D61" s="172">
        <v>3.2</v>
      </c>
      <c r="E61" s="172">
        <v>100.1</v>
      </c>
      <c r="F61" s="172">
        <v>99</v>
      </c>
      <c r="G61" s="172">
        <v>99</v>
      </c>
      <c r="H61" s="172">
        <v>99.6</v>
      </c>
      <c r="I61" s="172">
        <v>100</v>
      </c>
      <c r="J61" s="172">
        <v>100.2</v>
      </c>
      <c r="K61" s="172">
        <v>100</v>
      </c>
      <c r="L61" s="172">
        <v>100.9</v>
      </c>
      <c r="M61" s="172">
        <v>101.1</v>
      </c>
      <c r="N61" s="172">
        <v>100.7</v>
      </c>
      <c r="O61" s="172">
        <v>-0.9</v>
      </c>
      <c r="P61" s="172">
        <v>-1.1000000000000001</v>
      </c>
      <c r="Q61" s="172">
        <v>0</v>
      </c>
      <c r="R61" s="172">
        <v>0.6</v>
      </c>
      <c r="S61" s="172">
        <v>0.4</v>
      </c>
      <c r="T61" s="172">
        <v>0.2</v>
      </c>
      <c r="U61" s="172">
        <v>-0.2</v>
      </c>
      <c r="V61" s="172">
        <v>0.9</v>
      </c>
      <c r="W61" s="172">
        <v>0.2</v>
      </c>
      <c r="X61" s="172">
        <v>-0.4</v>
      </c>
    </row>
    <row r="62" spans="1:24" ht="18" customHeight="1">
      <c r="A62" s="247"/>
      <c r="B62" s="247"/>
      <c r="C62" s="173" t="s">
        <v>19</v>
      </c>
      <c r="D62" s="172">
        <v>16.2</v>
      </c>
      <c r="E62" s="172">
        <v>89.6</v>
      </c>
      <c r="F62" s="172">
        <v>90.8</v>
      </c>
      <c r="G62" s="172">
        <v>91.8</v>
      </c>
      <c r="H62" s="172">
        <v>94.8</v>
      </c>
      <c r="I62" s="172">
        <v>96.6</v>
      </c>
      <c r="J62" s="172">
        <v>97.4</v>
      </c>
      <c r="K62" s="172">
        <v>100</v>
      </c>
      <c r="L62" s="172">
        <v>115.1</v>
      </c>
      <c r="M62" s="172">
        <v>98.5</v>
      </c>
      <c r="N62" s="172">
        <v>98.8</v>
      </c>
      <c r="O62" s="172">
        <v>-2.4</v>
      </c>
      <c r="P62" s="172">
        <v>1.4</v>
      </c>
      <c r="Q62" s="172">
        <v>1</v>
      </c>
      <c r="R62" s="172">
        <v>3.3</v>
      </c>
      <c r="S62" s="172">
        <v>1.9</v>
      </c>
      <c r="T62" s="172">
        <v>0.8</v>
      </c>
      <c r="U62" s="172">
        <v>2.7</v>
      </c>
      <c r="V62" s="172">
        <v>15.1</v>
      </c>
      <c r="W62" s="172">
        <v>-14.4</v>
      </c>
      <c r="X62" s="172">
        <v>0.3</v>
      </c>
    </row>
    <row r="63" spans="1:24" ht="18" customHeight="1">
      <c r="A63" s="247"/>
      <c r="B63" s="247"/>
      <c r="C63" s="173" t="s">
        <v>280</v>
      </c>
      <c r="D63" s="172">
        <v>5.0999999999999996</v>
      </c>
      <c r="E63" s="172">
        <v>91.7</v>
      </c>
      <c r="F63" s="172">
        <v>93.9</v>
      </c>
      <c r="G63" s="172">
        <v>94</v>
      </c>
      <c r="H63" s="172">
        <v>96.1</v>
      </c>
      <c r="I63" s="172">
        <v>97.3</v>
      </c>
      <c r="J63" s="172">
        <v>98</v>
      </c>
      <c r="K63" s="172">
        <v>100</v>
      </c>
      <c r="L63" s="172">
        <v>100.7</v>
      </c>
      <c r="M63" s="172">
        <v>108.2</v>
      </c>
      <c r="N63" s="172">
        <v>108.3</v>
      </c>
      <c r="O63" s="172">
        <v>0.6</v>
      </c>
      <c r="P63" s="172">
        <v>2.2999999999999998</v>
      </c>
      <c r="Q63" s="172">
        <v>0.1</v>
      </c>
      <c r="R63" s="172">
        <v>2.2999999999999998</v>
      </c>
      <c r="S63" s="172">
        <v>1.2</v>
      </c>
      <c r="T63" s="172">
        <v>0.8</v>
      </c>
      <c r="U63" s="172">
        <v>2</v>
      </c>
      <c r="V63" s="172">
        <v>0.7</v>
      </c>
      <c r="W63" s="172">
        <v>7.5</v>
      </c>
      <c r="X63" s="172">
        <v>0.1</v>
      </c>
    </row>
    <row r="64" spans="1:24" ht="18" customHeight="1">
      <c r="A64" s="247"/>
      <c r="B64" s="247"/>
      <c r="C64" s="173" t="s">
        <v>298</v>
      </c>
      <c r="D64" s="172">
        <v>21.8</v>
      </c>
      <c r="E64" s="172">
        <v>88.8</v>
      </c>
      <c r="F64" s="172">
        <v>96.3</v>
      </c>
      <c r="G64" s="172">
        <v>101.3</v>
      </c>
      <c r="H64" s="172">
        <v>105.5</v>
      </c>
      <c r="I64" s="172">
        <v>107.6</v>
      </c>
      <c r="J64" s="172">
        <v>107.2</v>
      </c>
      <c r="K64" s="172">
        <v>100</v>
      </c>
      <c r="L64" s="172">
        <v>98.5</v>
      </c>
      <c r="M64" s="172">
        <v>101.1</v>
      </c>
      <c r="N64" s="172">
        <v>104.4</v>
      </c>
      <c r="O64" s="172">
        <v>-2.5</v>
      </c>
      <c r="P64" s="172">
        <v>8.5</v>
      </c>
      <c r="Q64" s="172">
        <v>5.2</v>
      </c>
      <c r="R64" s="172">
        <v>4.0999999999999996</v>
      </c>
      <c r="S64" s="172">
        <v>2</v>
      </c>
      <c r="T64" s="172">
        <v>-0.4</v>
      </c>
      <c r="U64" s="172">
        <v>-6.7</v>
      </c>
      <c r="V64" s="172">
        <v>-1.5</v>
      </c>
      <c r="W64" s="172">
        <v>2.7</v>
      </c>
      <c r="X64" s="172">
        <v>3.2</v>
      </c>
    </row>
    <row r="65" spans="1:24" ht="18" customHeight="1">
      <c r="A65" s="247"/>
      <c r="B65" s="247"/>
      <c r="C65" s="173" t="s">
        <v>299</v>
      </c>
      <c r="D65" s="172">
        <v>3.9</v>
      </c>
      <c r="E65" s="172">
        <v>109.1</v>
      </c>
      <c r="F65" s="172">
        <v>98.8</v>
      </c>
      <c r="G65" s="172">
        <v>98.5</v>
      </c>
      <c r="H65" s="172">
        <v>98.6</v>
      </c>
      <c r="I65" s="172">
        <v>99.8</v>
      </c>
      <c r="J65" s="172">
        <v>99.8</v>
      </c>
      <c r="K65" s="172">
        <v>100</v>
      </c>
      <c r="L65" s="172">
        <v>109.1</v>
      </c>
      <c r="M65" s="172">
        <v>104.7</v>
      </c>
      <c r="N65" s="172">
        <v>106.8</v>
      </c>
      <c r="O65" s="172">
        <v>-17.2</v>
      </c>
      <c r="P65" s="172">
        <v>-9.4</v>
      </c>
      <c r="Q65" s="172">
        <v>-0.2</v>
      </c>
      <c r="R65" s="172">
        <v>0.1</v>
      </c>
      <c r="S65" s="172">
        <v>1.2</v>
      </c>
      <c r="T65" s="172">
        <v>0.1</v>
      </c>
      <c r="U65" s="172">
        <v>0.2</v>
      </c>
      <c r="V65" s="172">
        <v>9</v>
      </c>
      <c r="W65" s="172">
        <v>-4</v>
      </c>
      <c r="X65" s="172">
        <v>2</v>
      </c>
    </row>
    <row r="66" spans="1:24" ht="18" customHeight="1">
      <c r="A66" s="247"/>
      <c r="B66" s="247"/>
      <c r="C66" s="173" t="s">
        <v>278</v>
      </c>
      <c r="D66" s="172">
        <v>0.3</v>
      </c>
      <c r="E66" s="172">
        <v>84.3</v>
      </c>
      <c r="F66" s="172">
        <v>87.4</v>
      </c>
      <c r="G66" s="172">
        <v>87.7</v>
      </c>
      <c r="H66" s="172">
        <v>89.8</v>
      </c>
      <c r="I66" s="172">
        <v>93.6</v>
      </c>
      <c r="J66" s="172">
        <v>97.3</v>
      </c>
      <c r="K66" s="172">
        <v>100</v>
      </c>
      <c r="L66" s="172">
        <v>114.5</v>
      </c>
      <c r="M66" s="172">
        <v>114.9</v>
      </c>
      <c r="N66" s="172">
        <v>121.9</v>
      </c>
      <c r="O66" s="172">
        <v>12</v>
      </c>
      <c r="P66" s="172">
        <v>3.6</v>
      </c>
      <c r="Q66" s="172">
        <v>0.4</v>
      </c>
      <c r="R66" s="172">
        <v>2.2999999999999998</v>
      </c>
      <c r="S66" s="172">
        <v>4.3</v>
      </c>
      <c r="T66" s="172">
        <v>4</v>
      </c>
      <c r="U66" s="172">
        <v>2.7</v>
      </c>
      <c r="V66" s="172">
        <v>14.5</v>
      </c>
      <c r="W66" s="172">
        <v>0.4</v>
      </c>
      <c r="X66" s="172">
        <v>6.1</v>
      </c>
    </row>
    <row r="67" spans="1:24" ht="18" customHeight="1">
      <c r="A67" s="247"/>
      <c r="B67" s="247"/>
      <c r="C67" s="173" t="s">
        <v>300</v>
      </c>
      <c r="D67" s="172">
        <v>50.5</v>
      </c>
      <c r="E67" s="172">
        <v>91.1</v>
      </c>
      <c r="F67" s="172">
        <v>94.1</v>
      </c>
      <c r="G67" s="172">
        <v>96.2</v>
      </c>
      <c r="H67" s="172">
        <v>99.2</v>
      </c>
      <c r="I67" s="172">
        <v>100.9</v>
      </c>
      <c r="J67" s="172">
        <v>101.2</v>
      </c>
      <c r="K67" s="172">
        <v>100</v>
      </c>
      <c r="L67" s="172">
        <v>106.7</v>
      </c>
      <c r="M67" s="172">
        <v>102.2</v>
      </c>
      <c r="N67" s="172">
        <v>104</v>
      </c>
      <c r="O67" s="172">
        <v>-1.8</v>
      </c>
      <c r="P67" s="172">
        <v>3.3</v>
      </c>
      <c r="Q67" s="172">
        <v>2.2000000000000002</v>
      </c>
      <c r="R67" s="172">
        <v>3.2</v>
      </c>
      <c r="S67" s="172">
        <v>1.7</v>
      </c>
      <c r="T67" s="172">
        <v>0.3</v>
      </c>
      <c r="U67" s="172">
        <v>-1.2</v>
      </c>
      <c r="V67" s="172">
        <v>6.7</v>
      </c>
      <c r="W67" s="172">
        <v>-4.3</v>
      </c>
      <c r="X67" s="172">
        <v>1.7</v>
      </c>
    </row>
    <row r="68" spans="1:24" ht="18" customHeight="1">
      <c r="A68" s="247"/>
      <c r="B68" s="247"/>
      <c r="C68" s="173" t="s">
        <v>276</v>
      </c>
      <c r="D68" s="172">
        <v>48</v>
      </c>
      <c r="E68" s="172">
        <v>75.5</v>
      </c>
      <c r="F68" s="172">
        <v>85.9</v>
      </c>
      <c r="G68" s="172">
        <v>92.8</v>
      </c>
      <c r="H68" s="172">
        <v>93.1</v>
      </c>
      <c r="I68" s="172">
        <v>99.8</v>
      </c>
      <c r="J68" s="172">
        <v>102.8</v>
      </c>
      <c r="K68" s="172">
        <v>100</v>
      </c>
      <c r="L68" s="172">
        <v>100.1</v>
      </c>
      <c r="M68" s="172">
        <v>102.2</v>
      </c>
      <c r="N68" s="172">
        <v>104.9</v>
      </c>
      <c r="O68" s="172">
        <v>1.6</v>
      </c>
      <c r="P68" s="172">
        <v>13.7</v>
      </c>
      <c r="Q68" s="172">
        <v>8.1</v>
      </c>
      <c r="R68" s="172">
        <v>0.4</v>
      </c>
      <c r="S68" s="172">
        <v>7.1</v>
      </c>
      <c r="T68" s="172">
        <v>3</v>
      </c>
      <c r="U68" s="172">
        <v>-2.7</v>
      </c>
      <c r="V68" s="172">
        <v>0.1</v>
      </c>
      <c r="W68" s="172">
        <v>2.1</v>
      </c>
      <c r="X68" s="172">
        <v>2.7</v>
      </c>
    </row>
    <row r="69" spans="1:24" ht="18" customHeight="1">
      <c r="A69" s="247"/>
      <c r="B69" s="248"/>
      <c r="C69" s="173" t="s">
        <v>275</v>
      </c>
      <c r="D69" s="172">
        <v>52</v>
      </c>
      <c r="E69" s="172">
        <v>92</v>
      </c>
      <c r="F69" s="172">
        <v>92.6</v>
      </c>
      <c r="G69" s="172">
        <v>93</v>
      </c>
      <c r="H69" s="172">
        <v>93.9</v>
      </c>
      <c r="I69" s="172">
        <v>95.3</v>
      </c>
      <c r="J69" s="172">
        <v>97.8</v>
      </c>
      <c r="K69" s="172">
        <v>100</v>
      </c>
      <c r="L69" s="172">
        <v>107.1</v>
      </c>
      <c r="M69" s="172">
        <v>103.3</v>
      </c>
      <c r="N69" s="172">
        <v>103.9</v>
      </c>
      <c r="O69" s="172">
        <v>1.3</v>
      </c>
      <c r="P69" s="172">
        <v>0.7</v>
      </c>
      <c r="Q69" s="172">
        <v>0.4</v>
      </c>
      <c r="R69" s="172">
        <v>1</v>
      </c>
      <c r="S69" s="172">
        <v>1.4</v>
      </c>
      <c r="T69" s="172">
        <v>2.7</v>
      </c>
      <c r="U69" s="172">
        <v>2.2000000000000002</v>
      </c>
      <c r="V69" s="172">
        <v>7.1</v>
      </c>
      <c r="W69" s="172">
        <v>-3.6</v>
      </c>
      <c r="X69" s="172">
        <v>0.6</v>
      </c>
    </row>
    <row r="70" spans="1:24" ht="18" customHeight="1">
      <c r="A70" s="247"/>
      <c r="B70" s="246" t="s">
        <v>88</v>
      </c>
      <c r="C70" s="175" t="s">
        <v>147</v>
      </c>
      <c r="D70" s="174">
        <v>100</v>
      </c>
      <c r="E70" s="174">
        <v>73.099999999999994</v>
      </c>
      <c r="F70" s="174">
        <v>80.099999999999994</v>
      </c>
      <c r="G70" s="174">
        <v>85.2</v>
      </c>
      <c r="H70" s="174">
        <v>93</v>
      </c>
      <c r="I70" s="174">
        <v>99.3</v>
      </c>
      <c r="J70" s="174">
        <v>100.2</v>
      </c>
      <c r="K70" s="174">
        <v>100</v>
      </c>
      <c r="L70" s="174">
        <v>101.2</v>
      </c>
      <c r="M70" s="174">
        <v>101.9</v>
      </c>
      <c r="N70" s="174">
        <v>103.7</v>
      </c>
      <c r="O70" s="174">
        <v>-0.6</v>
      </c>
      <c r="P70" s="174">
        <v>9.5</v>
      </c>
      <c r="Q70" s="174">
        <v>6.4</v>
      </c>
      <c r="R70" s="174">
        <v>9.1999999999999993</v>
      </c>
      <c r="S70" s="174">
        <v>6.7</v>
      </c>
      <c r="T70" s="174">
        <v>0.9</v>
      </c>
      <c r="U70" s="174">
        <v>-0.2</v>
      </c>
      <c r="V70" s="174">
        <v>1.3</v>
      </c>
      <c r="W70" s="174">
        <v>0.7</v>
      </c>
      <c r="X70" s="174">
        <v>1.8</v>
      </c>
    </row>
    <row r="71" spans="1:24" ht="18" customHeight="1">
      <c r="A71" s="247"/>
      <c r="B71" s="247"/>
      <c r="C71" s="173" t="s">
        <v>282</v>
      </c>
      <c r="D71" s="172">
        <v>43.2</v>
      </c>
      <c r="E71" s="172">
        <v>69</v>
      </c>
      <c r="F71" s="172">
        <v>78.7</v>
      </c>
      <c r="G71" s="172">
        <v>85.4</v>
      </c>
      <c r="H71" s="172">
        <v>89.3</v>
      </c>
      <c r="I71" s="172">
        <v>97.5</v>
      </c>
      <c r="J71" s="172">
        <v>98.7</v>
      </c>
      <c r="K71" s="172">
        <v>100</v>
      </c>
      <c r="L71" s="172">
        <v>102.9</v>
      </c>
      <c r="M71" s="172">
        <v>102.5</v>
      </c>
      <c r="N71" s="172">
        <v>103.7</v>
      </c>
      <c r="O71" s="172">
        <v>1.5</v>
      </c>
      <c r="P71" s="172">
        <v>14.1</v>
      </c>
      <c r="Q71" s="172">
        <v>8.5</v>
      </c>
      <c r="R71" s="172">
        <v>4.5999999999999996</v>
      </c>
      <c r="S71" s="172">
        <v>9.1999999999999993</v>
      </c>
      <c r="T71" s="172">
        <v>1.2</v>
      </c>
      <c r="U71" s="172">
        <v>1.2</v>
      </c>
      <c r="V71" s="172">
        <v>3</v>
      </c>
      <c r="W71" s="172">
        <v>-0.4</v>
      </c>
      <c r="X71" s="172">
        <v>1.1000000000000001</v>
      </c>
    </row>
    <row r="72" spans="1:24" ht="18" customHeight="1">
      <c r="A72" s="247"/>
      <c r="B72" s="247"/>
      <c r="C72" s="173" t="s">
        <v>281</v>
      </c>
      <c r="D72" s="172">
        <v>2.6</v>
      </c>
      <c r="E72" s="172">
        <v>93.7</v>
      </c>
      <c r="F72" s="172">
        <v>89.4</v>
      </c>
      <c r="G72" s="172">
        <v>94</v>
      </c>
      <c r="H72" s="172">
        <v>95.5</v>
      </c>
      <c r="I72" s="172">
        <v>97.2</v>
      </c>
      <c r="J72" s="172">
        <v>98.1</v>
      </c>
      <c r="K72" s="172">
        <v>100</v>
      </c>
      <c r="L72" s="172">
        <v>106.3</v>
      </c>
      <c r="M72" s="172">
        <v>102.4</v>
      </c>
      <c r="N72" s="172">
        <v>103.5</v>
      </c>
      <c r="O72" s="172">
        <v>-6.6</v>
      </c>
      <c r="P72" s="172">
        <v>-4.5999999999999996</v>
      </c>
      <c r="Q72" s="172">
        <v>5.0999999999999996</v>
      </c>
      <c r="R72" s="172">
        <v>1.5</v>
      </c>
      <c r="S72" s="172">
        <v>1.8</v>
      </c>
      <c r="T72" s="172">
        <v>0.9</v>
      </c>
      <c r="U72" s="172">
        <v>2</v>
      </c>
      <c r="V72" s="172">
        <v>6.2</v>
      </c>
      <c r="W72" s="172">
        <v>-3.6</v>
      </c>
      <c r="X72" s="172">
        <v>1.1000000000000001</v>
      </c>
    </row>
    <row r="73" spans="1:24" ht="18" customHeight="1">
      <c r="A73" s="247"/>
      <c r="B73" s="247"/>
      <c r="C73" s="173" t="s">
        <v>19</v>
      </c>
      <c r="D73" s="172">
        <v>18.399999999999999</v>
      </c>
      <c r="E73" s="172">
        <v>63</v>
      </c>
      <c r="F73" s="172">
        <v>64.400000000000006</v>
      </c>
      <c r="G73" s="172">
        <v>65.7</v>
      </c>
      <c r="H73" s="172">
        <v>92.9</v>
      </c>
      <c r="I73" s="172">
        <v>98.9</v>
      </c>
      <c r="J73" s="172">
        <v>99.4</v>
      </c>
      <c r="K73" s="172">
        <v>100</v>
      </c>
      <c r="L73" s="172">
        <v>99.8</v>
      </c>
      <c r="M73" s="172">
        <v>98.8</v>
      </c>
      <c r="N73" s="172">
        <v>99.4</v>
      </c>
      <c r="O73" s="172">
        <v>-2.4</v>
      </c>
      <c r="P73" s="172">
        <v>2.2000000000000002</v>
      </c>
      <c r="Q73" s="172">
        <v>2</v>
      </c>
      <c r="R73" s="172">
        <v>41.5</v>
      </c>
      <c r="S73" s="172">
        <v>6.5</v>
      </c>
      <c r="T73" s="172">
        <v>0.5</v>
      </c>
      <c r="U73" s="172">
        <v>0.6</v>
      </c>
      <c r="V73" s="172">
        <v>-0.2</v>
      </c>
      <c r="W73" s="172">
        <v>-1</v>
      </c>
      <c r="X73" s="172">
        <v>0.7</v>
      </c>
    </row>
    <row r="74" spans="1:24" ht="18" customHeight="1">
      <c r="A74" s="247"/>
      <c r="B74" s="247"/>
      <c r="C74" s="173" t="s">
        <v>280</v>
      </c>
      <c r="D74" s="172">
        <v>5</v>
      </c>
      <c r="E74" s="172">
        <v>92.7</v>
      </c>
      <c r="F74" s="172">
        <v>94</v>
      </c>
      <c r="G74" s="172">
        <v>96</v>
      </c>
      <c r="H74" s="172">
        <v>96.8</v>
      </c>
      <c r="I74" s="172">
        <v>98</v>
      </c>
      <c r="J74" s="172">
        <v>99.5</v>
      </c>
      <c r="K74" s="172">
        <v>100</v>
      </c>
      <c r="L74" s="172">
        <v>100.4</v>
      </c>
      <c r="M74" s="172">
        <v>102.1</v>
      </c>
      <c r="N74" s="172">
        <v>103.3</v>
      </c>
      <c r="O74" s="172">
        <v>0.5</v>
      </c>
      <c r="P74" s="172">
        <v>1.5</v>
      </c>
      <c r="Q74" s="172">
        <v>2.1</v>
      </c>
      <c r="R74" s="172">
        <v>0.8</v>
      </c>
      <c r="S74" s="172">
        <v>1.2</v>
      </c>
      <c r="T74" s="172">
        <v>1.5</v>
      </c>
      <c r="U74" s="172">
        <v>0.5</v>
      </c>
      <c r="V74" s="172">
        <v>0.5</v>
      </c>
      <c r="W74" s="172">
        <v>1.7</v>
      </c>
      <c r="X74" s="172">
        <v>1.1000000000000001</v>
      </c>
    </row>
    <row r="75" spans="1:24" ht="18" customHeight="1">
      <c r="A75" s="247"/>
      <c r="B75" s="247"/>
      <c r="C75" s="173" t="s">
        <v>298</v>
      </c>
      <c r="D75" s="172">
        <v>24.9</v>
      </c>
      <c r="E75" s="172">
        <v>91.6</v>
      </c>
      <c r="F75" s="172">
        <v>98.4</v>
      </c>
      <c r="G75" s="172">
        <v>102.2</v>
      </c>
      <c r="H75" s="172">
        <v>105.8</v>
      </c>
      <c r="I75" s="172">
        <v>107.8</v>
      </c>
      <c r="J75" s="172">
        <v>107.6</v>
      </c>
      <c r="K75" s="172">
        <v>100</v>
      </c>
      <c r="L75" s="172">
        <v>98</v>
      </c>
      <c r="M75" s="172">
        <v>100.5</v>
      </c>
      <c r="N75" s="172">
        <v>103.5</v>
      </c>
      <c r="O75" s="172">
        <v>-5.7</v>
      </c>
      <c r="P75" s="172">
        <v>7.4</v>
      </c>
      <c r="Q75" s="172">
        <v>3.9</v>
      </c>
      <c r="R75" s="172">
        <v>3.5</v>
      </c>
      <c r="S75" s="172">
        <v>1.9</v>
      </c>
      <c r="T75" s="172">
        <v>-0.2</v>
      </c>
      <c r="U75" s="172">
        <v>-7.1</v>
      </c>
      <c r="V75" s="172">
        <v>-1.9</v>
      </c>
      <c r="W75" s="172">
        <v>2.5</v>
      </c>
      <c r="X75" s="172">
        <v>3</v>
      </c>
    </row>
    <row r="76" spans="1:24" ht="18" customHeight="1">
      <c r="A76" s="247"/>
      <c r="B76" s="247"/>
      <c r="C76" s="173" t="s">
        <v>299</v>
      </c>
      <c r="D76" s="172">
        <v>4</v>
      </c>
      <c r="E76" s="172">
        <v>110.3</v>
      </c>
      <c r="F76" s="172">
        <v>90.7</v>
      </c>
      <c r="G76" s="172">
        <v>95.4</v>
      </c>
      <c r="H76" s="172">
        <v>96.5</v>
      </c>
      <c r="I76" s="172">
        <v>97.4</v>
      </c>
      <c r="J76" s="172">
        <v>99.5</v>
      </c>
      <c r="K76" s="172">
        <v>100</v>
      </c>
      <c r="L76" s="172">
        <v>94.8</v>
      </c>
      <c r="M76" s="172">
        <v>108.3</v>
      </c>
      <c r="N76" s="172">
        <v>113.2</v>
      </c>
      <c r="O76" s="172">
        <v>-26.6</v>
      </c>
      <c r="P76" s="172">
        <v>-17.8</v>
      </c>
      <c r="Q76" s="172">
        <v>5.2</v>
      </c>
      <c r="R76" s="172">
        <v>1.2</v>
      </c>
      <c r="S76" s="172">
        <v>0.9</v>
      </c>
      <c r="T76" s="172">
        <v>2.1</v>
      </c>
      <c r="U76" s="172">
        <v>0.5</v>
      </c>
      <c r="V76" s="172">
        <v>-5.2</v>
      </c>
      <c r="W76" s="172">
        <v>14.2</v>
      </c>
      <c r="X76" s="172">
        <v>4.5</v>
      </c>
    </row>
    <row r="77" spans="1:24" ht="18" customHeight="1">
      <c r="A77" s="247"/>
      <c r="B77" s="247"/>
      <c r="C77" s="173" t="s">
        <v>278</v>
      </c>
      <c r="D77" s="172">
        <v>2</v>
      </c>
      <c r="E77" s="172">
        <v>79.7</v>
      </c>
      <c r="F77" s="172">
        <v>82.5</v>
      </c>
      <c r="G77" s="172">
        <v>83.3</v>
      </c>
      <c r="H77" s="172">
        <v>87.5</v>
      </c>
      <c r="I77" s="172">
        <v>92.5</v>
      </c>
      <c r="J77" s="172">
        <v>96.9</v>
      </c>
      <c r="K77" s="172">
        <v>100</v>
      </c>
      <c r="L77" s="172">
        <v>109.5</v>
      </c>
      <c r="M77" s="172">
        <v>116.8</v>
      </c>
      <c r="N77" s="172">
        <v>121.3</v>
      </c>
      <c r="O77" s="172">
        <v>9.4</v>
      </c>
      <c r="P77" s="172">
        <v>3.5</v>
      </c>
      <c r="Q77" s="172">
        <v>1.1000000000000001</v>
      </c>
      <c r="R77" s="172">
        <v>5</v>
      </c>
      <c r="S77" s="172">
        <v>5.7</v>
      </c>
      <c r="T77" s="172">
        <v>4.7</v>
      </c>
      <c r="U77" s="172">
        <v>3.2</v>
      </c>
      <c r="V77" s="172">
        <v>9.5</v>
      </c>
      <c r="W77" s="172">
        <v>6.7</v>
      </c>
      <c r="X77" s="172">
        <v>3.9</v>
      </c>
    </row>
    <row r="78" spans="1:24" ht="18" customHeight="1">
      <c r="A78" s="247"/>
      <c r="B78" s="247"/>
      <c r="C78" s="173" t="s">
        <v>300</v>
      </c>
      <c r="D78" s="172">
        <v>56.8</v>
      </c>
      <c r="E78" s="172">
        <v>78.400000000000006</v>
      </c>
      <c r="F78" s="172">
        <v>80.599999999999994</v>
      </c>
      <c r="G78" s="172">
        <v>82.9</v>
      </c>
      <c r="H78" s="172">
        <v>97</v>
      </c>
      <c r="I78" s="172">
        <v>100.9</v>
      </c>
      <c r="J78" s="172">
        <v>101.6</v>
      </c>
      <c r="K78" s="172">
        <v>100</v>
      </c>
      <c r="L78" s="172">
        <v>99.6</v>
      </c>
      <c r="M78" s="172">
        <v>101.2</v>
      </c>
      <c r="N78" s="172">
        <v>103.4</v>
      </c>
      <c r="O78" s="172">
        <v>-3.5</v>
      </c>
      <c r="P78" s="172">
        <v>2.7</v>
      </c>
      <c r="Q78" s="172">
        <v>2.9</v>
      </c>
      <c r="R78" s="172">
        <v>17.100000000000001</v>
      </c>
      <c r="S78" s="172">
        <v>4</v>
      </c>
      <c r="T78" s="172">
        <v>0.6</v>
      </c>
      <c r="U78" s="172">
        <v>-1.6</v>
      </c>
      <c r="V78" s="172">
        <v>-0.4</v>
      </c>
      <c r="W78" s="172">
        <v>1.6</v>
      </c>
      <c r="X78" s="172">
        <v>2.2000000000000002</v>
      </c>
    </row>
    <row r="79" spans="1:24" ht="18" customHeight="1">
      <c r="A79" s="247"/>
      <c r="B79" s="247"/>
      <c r="C79" s="173" t="s">
        <v>276</v>
      </c>
      <c r="D79" s="172">
        <v>40.799999999999997</v>
      </c>
      <c r="E79" s="172">
        <v>72.5</v>
      </c>
      <c r="F79" s="172">
        <v>84.4</v>
      </c>
      <c r="G79" s="172">
        <v>88.9</v>
      </c>
      <c r="H79" s="172">
        <v>90.9</v>
      </c>
      <c r="I79" s="172">
        <v>100.9</v>
      </c>
      <c r="J79" s="172">
        <v>102.1</v>
      </c>
      <c r="K79" s="172">
        <v>100</v>
      </c>
      <c r="L79" s="172">
        <v>101.7</v>
      </c>
      <c r="M79" s="172">
        <v>100.2</v>
      </c>
      <c r="N79" s="172">
        <v>103.2</v>
      </c>
      <c r="O79" s="172">
        <v>-0.6</v>
      </c>
      <c r="P79" s="172">
        <v>16.399999999999999</v>
      </c>
      <c r="Q79" s="172">
        <v>5.3</v>
      </c>
      <c r="R79" s="172">
        <v>2.2999999999999998</v>
      </c>
      <c r="S79" s="172">
        <v>11</v>
      </c>
      <c r="T79" s="172">
        <v>1.2</v>
      </c>
      <c r="U79" s="172">
        <v>-2</v>
      </c>
      <c r="V79" s="172">
        <v>1.7</v>
      </c>
      <c r="W79" s="172">
        <v>-1.5</v>
      </c>
      <c r="X79" s="172">
        <v>2.9</v>
      </c>
    </row>
    <row r="80" spans="1:24" ht="18" customHeight="1">
      <c r="A80" s="247"/>
      <c r="B80" s="248"/>
      <c r="C80" s="173" t="s">
        <v>275</v>
      </c>
      <c r="D80" s="172">
        <v>59.2</v>
      </c>
      <c r="E80" s="172">
        <v>73.7</v>
      </c>
      <c r="F80" s="172">
        <v>75.2</v>
      </c>
      <c r="G80" s="172">
        <v>80.900000000000006</v>
      </c>
      <c r="H80" s="172">
        <v>95.2</v>
      </c>
      <c r="I80" s="172">
        <v>98</v>
      </c>
      <c r="J80" s="172">
        <v>98.6</v>
      </c>
      <c r="K80" s="172">
        <v>100</v>
      </c>
      <c r="L80" s="172">
        <v>100.9</v>
      </c>
      <c r="M80" s="172">
        <v>102.6</v>
      </c>
      <c r="N80" s="172">
        <v>103.9</v>
      </c>
      <c r="O80" s="172">
        <v>-0.6</v>
      </c>
      <c r="P80" s="172">
        <v>2.1</v>
      </c>
      <c r="Q80" s="172">
        <v>7.6</v>
      </c>
      <c r="R80" s="172">
        <v>17.7</v>
      </c>
      <c r="S80" s="172">
        <v>2.9</v>
      </c>
      <c r="T80" s="172">
        <v>0.7</v>
      </c>
      <c r="U80" s="172">
        <v>1.4</v>
      </c>
      <c r="V80" s="172">
        <v>0.9</v>
      </c>
      <c r="W80" s="172">
        <v>1.7</v>
      </c>
      <c r="X80" s="172">
        <v>1.3</v>
      </c>
    </row>
    <row r="81" spans="1:24" ht="18" customHeight="1">
      <c r="A81" s="247"/>
      <c r="B81" s="246" t="s">
        <v>86</v>
      </c>
      <c r="C81" s="175" t="s">
        <v>147</v>
      </c>
      <c r="D81" s="174">
        <v>100</v>
      </c>
      <c r="E81" s="174">
        <v>82.6</v>
      </c>
      <c r="F81" s="174">
        <v>88.9</v>
      </c>
      <c r="G81" s="174">
        <v>94</v>
      </c>
      <c r="H81" s="174">
        <v>95.9</v>
      </c>
      <c r="I81" s="174">
        <v>99.1</v>
      </c>
      <c r="J81" s="174">
        <v>101.1</v>
      </c>
      <c r="K81" s="174">
        <v>100</v>
      </c>
      <c r="L81" s="174">
        <v>100.8</v>
      </c>
      <c r="M81" s="174">
        <v>102.1</v>
      </c>
      <c r="N81" s="174">
        <v>103.2</v>
      </c>
      <c r="O81" s="174">
        <v>-1.1000000000000001</v>
      </c>
      <c r="P81" s="174">
        <v>7.6</v>
      </c>
      <c r="Q81" s="174">
        <v>5.8</v>
      </c>
      <c r="R81" s="174">
        <v>2</v>
      </c>
      <c r="S81" s="174">
        <v>3.3</v>
      </c>
      <c r="T81" s="174">
        <v>2.1</v>
      </c>
      <c r="U81" s="174">
        <v>-1.1000000000000001</v>
      </c>
      <c r="V81" s="174">
        <v>0.8</v>
      </c>
      <c r="W81" s="174">
        <v>1.2</v>
      </c>
      <c r="X81" s="174">
        <v>1.1000000000000001</v>
      </c>
    </row>
    <row r="82" spans="1:24" ht="18" customHeight="1">
      <c r="A82" s="247"/>
      <c r="B82" s="247"/>
      <c r="C82" s="173" t="s">
        <v>282</v>
      </c>
      <c r="D82" s="172">
        <v>41.3</v>
      </c>
      <c r="E82" s="172">
        <v>73.900000000000006</v>
      </c>
      <c r="F82" s="172">
        <v>83.3</v>
      </c>
      <c r="G82" s="172">
        <v>90.9</v>
      </c>
      <c r="H82" s="172">
        <v>92.1</v>
      </c>
      <c r="I82" s="172">
        <v>97.1</v>
      </c>
      <c r="J82" s="172">
        <v>99.9</v>
      </c>
      <c r="K82" s="172">
        <v>100</v>
      </c>
      <c r="L82" s="172">
        <v>102</v>
      </c>
      <c r="M82" s="172">
        <v>104.2</v>
      </c>
      <c r="N82" s="172">
        <v>104.4</v>
      </c>
      <c r="O82" s="172">
        <v>2.2999999999999998</v>
      </c>
      <c r="P82" s="172">
        <v>12.7</v>
      </c>
      <c r="Q82" s="172">
        <v>9.1999999999999993</v>
      </c>
      <c r="R82" s="172">
        <v>1.3</v>
      </c>
      <c r="S82" s="172">
        <v>5.4</v>
      </c>
      <c r="T82" s="172">
        <v>2.9</v>
      </c>
      <c r="U82" s="172">
        <v>0.1</v>
      </c>
      <c r="V82" s="172">
        <v>1.9</v>
      </c>
      <c r="W82" s="172">
        <v>2.2000000000000002</v>
      </c>
      <c r="X82" s="172">
        <v>0.3</v>
      </c>
    </row>
    <row r="83" spans="1:24" ht="18" customHeight="1">
      <c r="A83" s="247"/>
      <c r="B83" s="247"/>
      <c r="C83" s="173" t="s">
        <v>281</v>
      </c>
      <c r="D83" s="172">
        <v>2.8</v>
      </c>
      <c r="E83" s="172">
        <v>95.8</v>
      </c>
      <c r="F83" s="172">
        <v>91.5</v>
      </c>
      <c r="G83" s="172">
        <v>92.4</v>
      </c>
      <c r="H83" s="172">
        <v>96.1</v>
      </c>
      <c r="I83" s="172">
        <v>97.9</v>
      </c>
      <c r="J83" s="172">
        <v>98</v>
      </c>
      <c r="K83" s="172">
        <v>100</v>
      </c>
      <c r="L83" s="172">
        <v>100</v>
      </c>
      <c r="M83" s="172">
        <v>105.7</v>
      </c>
      <c r="N83" s="172">
        <v>106.1</v>
      </c>
      <c r="O83" s="172">
        <v>-9.1999999999999993</v>
      </c>
      <c r="P83" s="172">
        <v>-4.5</v>
      </c>
      <c r="Q83" s="172">
        <v>1</v>
      </c>
      <c r="R83" s="172">
        <v>4.0999999999999996</v>
      </c>
      <c r="S83" s="172">
        <v>1.8</v>
      </c>
      <c r="T83" s="172">
        <v>0.1</v>
      </c>
      <c r="U83" s="172">
        <v>2</v>
      </c>
      <c r="V83" s="172">
        <v>0</v>
      </c>
      <c r="W83" s="172">
        <v>5.7</v>
      </c>
      <c r="X83" s="172">
        <v>0.4</v>
      </c>
    </row>
    <row r="84" spans="1:24" ht="18" customHeight="1">
      <c r="A84" s="247"/>
      <c r="B84" s="247"/>
      <c r="C84" s="173" t="s">
        <v>19</v>
      </c>
      <c r="D84" s="172">
        <v>17.100000000000001</v>
      </c>
      <c r="E84" s="172">
        <v>89.4</v>
      </c>
      <c r="F84" s="172">
        <v>91</v>
      </c>
      <c r="G84" s="172">
        <v>92.5</v>
      </c>
      <c r="H84" s="172">
        <v>94.7</v>
      </c>
      <c r="I84" s="172">
        <v>96</v>
      </c>
      <c r="J84" s="172">
        <v>99.7</v>
      </c>
      <c r="K84" s="172">
        <v>100</v>
      </c>
      <c r="L84" s="172">
        <v>99.9</v>
      </c>
      <c r="M84" s="172">
        <v>98.7</v>
      </c>
      <c r="N84" s="172">
        <v>100</v>
      </c>
      <c r="O84" s="172">
        <v>-2.5</v>
      </c>
      <c r="P84" s="172">
        <v>1.7</v>
      </c>
      <c r="Q84" s="172">
        <v>1.7</v>
      </c>
      <c r="R84" s="172">
        <v>2.4</v>
      </c>
      <c r="S84" s="172">
        <v>1.4</v>
      </c>
      <c r="T84" s="172">
        <v>3.9</v>
      </c>
      <c r="U84" s="172">
        <v>0.3</v>
      </c>
      <c r="V84" s="172">
        <v>-0.1</v>
      </c>
      <c r="W84" s="172">
        <v>-1.2</v>
      </c>
      <c r="X84" s="172">
        <v>1.3</v>
      </c>
    </row>
    <row r="85" spans="1:24" ht="18" customHeight="1">
      <c r="A85" s="247"/>
      <c r="B85" s="247"/>
      <c r="C85" s="173" t="s">
        <v>280</v>
      </c>
      <c r="D85" s="172">
        <v>5.2</v>
      </c>
      <c r="E85" s="172">
        <v>102.8</v>
      </c>
      <c r="F85" s="172">
        <v>102.9</v>
      </c>
      <c r="G85" s="172">
        <v>103</v>
      </c>
      <c r="H85" s="172">
        <v>103.5</v>
      </c>
      <c r="I85" s="172">
        <v>101.2</v>
      </c>
      <c r="J85" s="172">
        <v>100</v>
      </c>
      <c r="K85" s="172">
        <v>100</v>
      </c>
      <c r="L85" s="172">
        <v>100.5</v>
      </c>
      <c r="M85" s="172">
        <v>101.3</v>
      </c>
      <c r="N85" s="172">
        <v>100.1</v>
      </c>
      <c r="O85" s="172">
        <v>2.5</v>
      </c>
      <c r="P85" s="172">
        <v>0</v>
      </c>
      <c r="Q85" s="172">
        <v>0.1</v>
      </c>
      <c r="R85" s="172">
        <v>0.5</v>
      </c>
      <c r="S85" s="172">
        <v>-2.2000000000000002</v>
      </c>
      <c r="T85" s="172">
        <v>-1.3</v>
      </c>
      <c r="U85" s="172">
        <v>0.1</v>
      </c>
      <c r="V85" s="172">
        <v>0.5</v>
      </c>
      <c r="W85" s="172">
        <v>0.8</v>
      </c>
      <c r="X85" s="172">
        <v>-1.1000000000000001</v>
      </c>
    </row>
    <row r="86" spans="1:24" ht="18" customHeight="1">
      <c r="A86" s="247"/>
      <c r="B86" s="247"/>
      <c r="C86" s="173" t="s">
        <v>298</v>
      </c>
      <c r="D86" s="172">
        <v>29</v>
      </c>
      <c r="E86" s="172">
        <v>90.3</v>
      </c>
      <c r="F86" s="172">
        <v>97.2</v>
      </c>
      <c r="G86" s="172">
        <v>100.9</v>
      </c>
      <c r="H86" s="172">
        <v>104.5</v>
      </c>
      <c r="I86" s="172">
        <v>106.7</v>
      </c>
      <c r="J86" s="172">
        <v>106.6</v>
      </c>
      <c r="K86" s="172">
        <v>100</v>
      </c>
      <c r="L86" s="172">
        <v>98.6</v>
      </c>
      <c r="M86" s="172">
        <v>99.9</v>
      </c>
      <c r="N86" s="172">
        <v>102.5</v>
      </c>
      <c r="O86" s="172">
        <v>-5.9</v>
      </c>
      <c r="P86" s="172">
        <v>7.6</v>
      </c>
      <c r="Q86" s="172">
        <v>3.9</v>
      </c>
      <c r="R86" s="172">
        <v>3.6</v>
      </c>
      <c r="S86" s="172">
        <v>2.1</v>
      </c>
      <c r="T86" s="172">
        <v>-0.1</v>
      </c>
      <c r="U86" s="172">
        <v>-6.2</v>
      </c>
      <c r="V86" s="172">
        <v>-1.4</v>
      </c>
      <c r="W86" s="172">
        <v>1.3</v>
      </c>
      <c r="X86" s="172">
        <v>2.6</v>
      </c>
    </row>
    <row r="87" spans="1:24" ht="18" customHeight="1">
      <c r="A87" s="247"/>
      <c r="B87" s="247"/>
      <c r="C87" s="173" t="s">
        <v>299</v>
      </c>
      <c r="D87" s="172">
        <v>3.8</v>
      </c>
      <c r="E87" s="172">
        <v>110.9</v>
      </c>
      <c r="F87" s="172">
        <v>97.9</v>
      </c>
      <c r="G87" s="172">
        <v>98</v>
      </c>
      <c r="H87" s="172">
        <v>98</v>
      </c>
      <c r="I87" s="172">
        <v>99.2</v>
      </c>
      <c r="J87" s="172">
        <v>99.7</v>
      </c>
      <c r="K87" s="172">
        <v>100</v>
      </c>
      <c r="L87" s="172">
        <v>100</v>
      </c>
      <c r="M87" s="172">
        <v>101.3</v>
      </c>
      <c r="N87" s="172">
        <v>102.2</v>
      </c>
      <c r="O87" s="172">
        <v>-19</v>
      </c>
      <c r="P87" s="172">
        <v>-11.8</v>
      </c>
      <c r="Q87" s="172">
        <v>0.1</v>
      </c>
      <c r="R87" s="172">
        <v>0</v>
      </c>
      <c r="S87" s="172">
        <v>1.3</v>
      </c>
      <c r="T87" s="172">
        <v>0.5</v>
      </c>
      <c r="U87" s="172">
        <v>0.3</v>
      </c>
      <c r="V87" s="172">
        <v>0</v>
      </c>
      <c r="W87" s="172">
        <v>1.3</v>
      </c>
      <c r="X87" s="172">
        <v>0.8</v>
      </c>
    </row>
    <row r="88" spans="1:24" ht="18" customHeight="1">
      <c r="A88" s="247"/>
      <c r="B88" s="247"/>
      <c r="C88" s="173" t="s">
        <v>278</v>
      </c>
      <c r="D88" s="172">
        <v>0.9</v>
      </c>
      <c r="E88" s="172">
        <v>85.3</v>
      </c>
      <c r="F88" s="172">
        <v>89.3</v>
      </c>
      <c r="G88" s="172">
        <v>89.5</v>
      </c>
      <c r="H88" s="172">
        <v>93.2</v>
      </c>
      <c r="I88" s="172">
        <v>97.1</v>
      </c>
      <c r="J88" s="172">
        <v>98.9</v>
      </c>
      <c r="K88" s="172">
        <v>100</v>
      </c>
      <c r="L88" s="172">
        <v>114.4</v>
      </c>
      <c r="M88" s="172">
        <v>114.1</v>
      </c>
      <c r="N88" s="172">
        <v>118.5</v>
      </c>
      <c r="O88" s="172">
        <v>8.8000000000000007</v>
      </c>
      <c r="P88" s="172">
        <v>4.7</v>
      </c>
      <c r="Q88" s="172">
        <v>0.2</v>
      </c>
      <c r="R88" s="172">
        <v>4.0999999999999996</v>
      </c>
      <c r="S88" s="172">
        <v>4.2</v>
      </c>
      <c r="T88" s="172">
        <v>1.9</v>
      </c>
      <c r="U88" s="172">
        <v>1.1000000000000001</v>
      </c>
      <c r="V88" s="172">
        <v>14.5</v>
      </c>
      <c r="W88" s="172">
        <v>-0.3</v>
      </c>
      <c r="X88" s="172">
        <v>3.9</v>
      </c>
    </row>
    <row r="89" spans="1:24" ht="18" customHeight="1">
      <c r="A89" s="247"/>
      <c r="B89" s="247"/>
      <c r="C89" s="173" t="s">
        <v>300</v>
      </c>
      <c r="D89" s="172">
        <v>58.7</v>
      </c>
      <c r="E89" s="172">
        <v>92.3</v>
      </c>
      <c r="F89" s="172">
        <v>94.7</v>
      </c>
      <c r="G89" s="172">
        <v>96.7</v>
      </c>
      <c r="H89" s="172">
        <v>99.4</v>
      </c>
      <c r="I89" s="172">
        <v>101</v>
      </c>
      <c r="J89" s="172">
        <v>102.2</v>
      </c>
      <c r="K89" s="172">
        <v>100</v>
      </c>
      <c r="L89" s="172">
        <v>99.7</v>
      </c>
      <c r="M89" s="172">
        <v>100.5</v>
      </c>
      <c r="N89" s="172">
        <v>102.1</v>
      </c>
      <c r="O89" s="172">
        <v>-4.2</v>
      </c>
      <c r="P89" s="172">
        <v>2.6</v>
      </c>
      <c r="Q89" s="172">
        <v>2.1</v>
      </c>
      <c r="R89" s="172">
        <v>2.8</v>
      </c>
      <c r="S89" s="172">
        <v>1.6</v>
      </c>
      <c r="T89" s="172">
        <v>1.2</v>
      </c>
      <c r="U89" s="172">
        <v>-2.2000000000000002</v>
      </c>
      <c r="V89" s="172">
        <v>-0.3</v>
      </c>
      <c r="W89" s="172">
        <v>0.8</v>
      </c>
      <c r="X89" s="172">
        <v>1.6</v>
      </c>
    </row>
    <row r="90" spans="1:24" ht="18" customHeight="1">
      <c r="A90" s="247"/>
      <c r="B90" s="247"/>
      <c r="C90" s="173" t="s">
        <v>276</v>
      </c>
      <c r="D90" s="172">
        <v>42.5</v>
      </c>
      <c r="E90" s="172">
        <v>74.5</v>
      </c>
      <c r="F90" s="172">
        <v>85.2</v>
      </c>
      <c r="G90" s="172">
        <v>92.8</v>
      </c>
      <c r="H90" s="172">
        <v>94.6</v>
      </c>
      <c r="I90" s="172">
        <v>100.7</v>
      </c>
      <c r="J90" s="172">
        <v>103.4</v>
      </c>
      <c r="K90" s="172">
        <v>100</v>
      </c>
      <c r="L90" s="172">
        <v>100.9</v>
      </c>
      <c r="M90" s="172">
        <v>101.4</v>
      </c>
      <c r="N90" s="172">
        <v>103.5</v>
      </c>
      <c r="O90" s="172">
        <v>-1.1000000000000001</v>
      </c>
      <c r="P90" s="172">
        <v>14.5</v>
      </c>
      <c r="Q90" s="172">
        <v>8.9</v>
      </c>
      <c r="R90" s="172">
        <v>2</v>
      </c>
      <c r="S90" s="172">
        <v>6.4</v>
      </c>
      <c r="T90" s="172">
        <v>2.7</v>
      </c>
      <c r="U90" s="172">
        <v>-3.3</v>
      </c>
      <c r="V90" s="172">
        <v>0.9</v>
      </c>
      <c r="W90" s="172">
        <v>0.6</v>
      </c>
      <c r="X90" s="172">
        <v>2.1</v>
      </c>
    </row>
    <row r="91" spans="1:24" ht="18" customHeight="1">
      <c r="A91" s="247"/>
      <c r="B91" s="248"/>
      <c r="C91" s="173" t="s">
        <v>275</v>
      </c>
      <c r="D91" s="172">
        <v>57.5</v>
      </c>
      <c r="E91" s="172">
        <v>92.5</v>
      </c>
      <c r="F91" s="172">
        <v>93.1</v>
      </c>
      <c r="G91" s="172">
        <v>95.2</v>
      </c>
      <c r="H91" s="172">
        <v>97.1</v>
      </c>
      <c r="I91" s="172">
        <v>97.7</v>
      </c>
      <c r="J91" s="172">
        <v>99.2</v>
      </c>
      <c r="K91" s="172">
        <v>100</v>
      </c>
      <c r="L91" s="172">
        <v>100.8</v>
      </c>
      <c r="M91" s="172">
        <v>102.4</v>
      </c>
      <c r="N91" s="172">
        <v>103</v>
      </c>
      <c r="O91" s="172">
        <v>-0.9</v>
      </c>
      <c r="P91" s="172">
        <v>0.6</v>
      </c>
      <c r="Q91" s="172">
        <v>2.2999999999999998</v>
      </c>
      <c r="R91" s="172">
        <v>2</v>
      </c>
      <c r="S91" s="172">
        <v>0.7</v>
      </c>
      <c r="T91" s="172">
        <v>1.5</v>
      </c>
      <c r="U91" s="172">
        <v>0.8</v>
      </c>
      <c r="V91" s="172">
        <v>0.8</v>
      </c>
      <c r="W91" s="172">
        <v>1.5</v>
      </c>
      <c r="X91" s="172">
        <v>0.7</v>
      </c>
    </row>
    <row r="92" spans="1:24" ht="18" customHeight="1">
      <c r="A92" s="247"/>
      <c r="B92" s="246" t="s">
        <v>62</v>
      </c>
      <c r="C92" s="175" t="s">
        <v>147</v>
      </c>
      <c r="D92" s="174">
        <v>100</v>
      </c>
      <c r="E92" s="174"/>
      <c r="F92" s="174"/>
      <c r="G92" s="174">
        <v>92.5</v>
      </c>
      <c r="H92" s="174">
        <v>95.6</v>
      </c>
      <c r="I92" s="174">
        <v>98.8</v>
      </c>
      <c r="J92" s="174">
        <v>100</v>
      </c>
      <c r="K92" s="174">
        <v>100</v>
      </c>
      <c r="L92" s="174">
        <v>102.2</v>
      </c>
      <c r="M92" s="174">
        <v>101.2</v>
      </c>
      <c r="N92" s="174">
        <v>102.2</v>
      </c>
      <c r="O92" s="174"/>
      <c r="P92" s="174"/>
      <c r="Q92" s="174"/>
      <c r="R92" s="174">
        <v>3.4</v>
      </c>
      <c r="S92" s="174">
        <v>3.3</v>
      </c>
      <c r="T92" s="174">
        <v>1.3</v>
      </c>
      <c r="U92" s="174">
        <v>0</v>
      </c>
      <c r="V92" s="174">
        <v>2.2000000000000002</v>
      </c>
      <c r="W92" s="174">
        <v>-1</v>
      </c>
      <c r="X92" s="174">
        <v>0.9</v>
      </c>
    </row>
    <row r="93" spans="1:24" ht="18" customHeight="1">
      <c r="A93" s="247"/>
      <c r="B93" s="247"/>
      <c r="C93" s="173" t="s">
        <v>282</v>
      </c>
      <c r="D93" s="172">
        <v>41.2</v>
      </c>
      <c r="E93" s="172"/>
      <c r="F93" s="172"/>
      <c r="G93" s="172">
        <v>87.3</v>
      </c>
      <c r="H93" s="172">
        <v>90.6</v>
      </c>
      <c r="I93" s="172">
        <v>95.6</v>
      </c>
      <c r="J93" s="172">
        <v>97.8</v>
      </c>
      <c r="K93" s="172">
        <v>100</v>
      </c>
      <c r="L93" s="172">
        <v>101.5</v>
      </c>
      <c r="M93" s="172">
        <v>102.1</v>
      </c>
      <c r="N93" s="172">
        <v>102.3</v>
      </c>
      <c r="O93" s="172"/>
      <c r="P93" s="172"/>
      <c r="Q93" s="172"/>
      <c r="R93" s="172">
        <v>3.8</v>
      </c>
      <c r="S93" s="172">
        <v>5.5</v>
      </c>
      <c r="T93" s="172">
        <v>2.2999999999999998</v>
      </c>
      <c r="U93" s="172">
        <v>2.2000000000000002</v>
      </c>
      <c r="V93" s="172">
        <v>1.6</v>
      </c>
      <c r="W93" s="172">
        <v>0.6</v>
      </c>
      <c r="X93" s="172">
        <v>0.1</v>
      </c>
    </row>
    <row r="94" spans="1:24" ht="18" customHeight="1">
      <c r="A94" s="247"/>
      <c r="B94" s="247"/>
      <c r="C94" s="173" t="s">
        <v>281</v>
      </c>
      <c r="D94" s="172">
        <v>2.1</v>
      </c>
      <c r="E94" s="172"/>
      <c r="F94" s="172"/>
      <c r="G94" s="172">
        <v>99.2</v>
      </c>
      <c r="H94" s="172">
        <v>99.5</v>
      </c>
      <c r="I94" s="172">
        <v>99.8</v>
      </c>
      <c r="J94" s="172">
        <v>100</v>
      </c>
      <c r="K94" s="172">
        <v>100</v>
      </c>
      <c r="L94" s="172">
        <v>101.1</v>
      </c>
      <c r="M94" s="172">
        <v>101.3</v>
      </c>
      <c r="N94" s="172">
        <v>101.7</v>
      </c>
      <c r="O94" s="172"/>
      <c r="P94" s="172"/>
      <c r="Q94" s="172"/>
      <c r="R94" s="172">
        <v>0.3</v>
      </c>
      <c r="S94" s="172">
        <v>0.3</v>
      </c>
      <c r="T94" s="172">
        <v>0.3</v>
      </c>
      <c r="U94" s="172">
        <v>0</v>
      </c>
      <c r="V94" s="172">
        <v>1.1000000000000001</v>
      </c>
      <c r="W94" s="172">
        <v>0.2</v>
      </c>
      <c r="X94" s="172">
        <v>0.4</v>
      </c>
    </row>
    <row r="95" spans="1:24" ht="18" customHeight="1">
      <c r="A95" s="247"/>
      <c r="B95" s="247"/>
      <c r="C95" s="173" t="s">
        <v>19</v>
      </c>
      <c r="D95" s="172">
        <v>18.100000000000001</v>
      </c>
      <c r="E95" s="172"/>
      <c r="F95" s="172"/>
      <c r="G95" s="172">
        <v>89.9</v>
      </c>
      <c r="H95" s="172">
        <v>93</v>
      </c>
      <c r="I95" s="172">
        <v>95</v>
      </c>
      <c r="J95" s="172">
        <v>95.3</v>
      </c>
      <c r="K95" s="172">
        <v>100</v>
      </c>
      <c r="L95" s="172">
        <v>108</v>
      </c>
      <c r="M95" s="172">
        <v>99.4</v>
      </c>
      <c r="N95" s="172">
        <v>100.4</v>
      </c>
      <c r="O95" s="172"/>
      <c r="P95" s="172"/>
      <c r="Q95" s="172"/>
      <c r="R95" s="172">
        <v>3.5</v>
      </c>
      <c r="S95" s="172">
        <v>2.2000000000000002</v>
      </c>
      <c r="T95" s="172">
        <v>0.3</v>
      </c>
      <c r="U95" s="172">
        <v>4.9000000000000004</v>
      </c>
      <c r="V95" s="172">
        <v>8</v>
      </c>
      <c r="W95" s="172">
        <v>-8</v>
      </c>
      <c r="X95" s="172">
        <v>1</v>
      </c>
    </row>
    <row r="96" spans="1:24" ht="18" customHeight="1">
      <c r="A96" s="247"/>
      <c r="B96" s="247"/>
      <c r="C96" s="173" t="s">
        <v>280</v>
      </c>
      <c r="D96" s="172">
        <v>5.8</v>
      </c>
      <c r="E96" s="172"/>
      <c r="F96" s="172"/>
      <c r="G96" s="172">
        <v>97.1</v>
      </c>
      <c r="H96" s="172">
        <v>98.4</v>
      </c>
      <c r="I96" s="172">
        <v>98.6</v>
      </c>
      <c r="J96" s="172">
        <v>99.3</v>
      </c>
      <c r="K96" s="172">
        <v>100</v>
      </c>
      <c r="L96" s="172">
        <v>104.6</v>
      </c>
      <c r="M96" s="172">
        <v>101.2</v>
      </c>
      <c r="N96" s="172">
        <v>100.7</v>
      </c>
      <c r="O96" s="172"/>
      <c r="P96" s="172"/>
      <c r="Q96" s="172"/>
      <c r="R96" s="172">
        <v>1.4</v>
      </c>
      <c r="S96" s="172">
        <v>0.2</v>
      </c>
      <c r="T96" s="172">
        <v>0.7</v>
      </c>
      <c r="U96" s="172">
        <v>0.7</v>
      </c>
      <c r="V96" s="172">
        <v>4.5999999999999996</v>
      </c>
      <c r="W96" s="172">
        <v>-3.3</v>
      </c>
      <c r="X96" s="172">
        <v>-0.5</v>
      </c>
    </row>
    <row r="97" spans="1:24" ht="18" customHeight="1">
      <c r="A97" s="247"/>
      <c r="B97" s="247"/>
      <c r="C97" s="173" t="s">
        <v>298</v>
      </c>
      <c r="D97" s="172">
        <v>27.9</v>
      </c>
      <c r="E97" s="172"/>
      <c r="F97" s="172"/>
      <c r="G97" s="172">
        <v>106.9</v>
      </c>
      <c r="H97" s="172">
        <v>110.2</v>
      </c>
      <c r="I97" s="172">
        <v>110.6</v>
      </c>
      <c r="J97" s="172">
        <v>110.8</v>
      </c>
      <c r="K97" s="172">
        <v>100</v>
      </c>
      <c r="L97" s="172">
        <v>97.1</v>
      </c>
      <c r="M97" s="172">
        <v>100.8</v>
      </c>
      <c r="N97" s="172">
        <v>103.5</v>
      </c>
      <c r="O97" s="172"/>
      <c r="P97" s="172"/>
      <c r="Q97" s="172"/>
      <c r="R97" s="172">
        <v>3.1</v>
      </c>
      <c r="S97" s="172">
        <v>0.4</v>
      </c>
      <c r="T97" s="172">
        <v>0.2</v>
      </c>
      <c r="U97" s="172">
        <v>-9.8000000000000007</v>
      </c>
      <c r="V97" s="172">
        <v>-2.9</v>
      </c>
      <c r="W97" s="172">
        <v>3.8</v>
      </c>
      <c r="X97" s="172">
        <v>2.7</v>
      </c>
    </row>
    <row r="98" spans="1:24" ht="18" customHeight="1">
      <c r="A98" s="247"/>
      <c r="B98" s="247"/>
      <c r="C98" s="173" t="s">
        <v>299</v>
      </c>
      <c r="D98" s="172">
        <v>3.6</v>
      </c>
      <c r="E98" s="172"/>
      <c r="F98" s="172"/>
      <c r="G98" s="172">
        <v>92.8</v>
      </c>
      <c r="H98" s="172">
        <v>96.7</v>
      </c>
      <c r="I98" s="172">
        <v>100</v>
      </c>
      <c r="J98" s="172">
        <v>100</v>
      </c>
      <c r="K98" s="172">
        <v>100</v>
      </c>
      <c r="L98" s="172">
        <v>100.1</v>
      </c>
      <c r="M98" s="172">
        <v>101.5</v>
      </c>
      <c r="N98" s="172">
        <v>102.1</v>
      </c>
      <c r="O98" s="172"/>
      <c r="P98" s="172"/>
      <c r="Q98" s="172"/>
      <c r="R98" s="172">
        <v>4.0999999999999996</v>
      </c>
      <c r="S98" s="172">
        <v>3.4</v>
      </c>
      <c r="T98" s="172">
        <v>0</v>
      </c>
      <c r="U98" s="172">
        <v>0</v>
      </c>
      <c r="V98" s="172">
        <v>0.1</v>
      </c>
      <c r="W98" s="172">
        <v>1.4</v>
      </c>
      <c r="X98" s="172">
        <v>0.6</v>
      </c>
    </row>
    <row r="99" spans="1:24" ht="18" customHeight="1">
      <c r="A99" s="247"/>
      <c r="B99" s="247"/>
      <c r="C99" s="173" t="s">
        <v>278</v>
      </c>
      <c r="D99" s="172">
        <v>1.3</v>
      </c>
      <c r="E99" s="172"/>
      <c r="F99" s="172"/>
      <c r="G99" s="172">
        <v>87.1</v>
      </c>
      <c r="H99" s="172">
        <v>91.9</v>
      </c>
      <c r="I99" s="172">
        <v>96.8</v>
      </c>
      <c r="J99" s="172">
        <v>99.7</v>
      </c>
      <c r="K99" s="172">
        <v>100</v>
      </c>
      <c r="L99" s="172">
        <v>107.9</v>
      </c>
      <c r="M99" s="172">
        <v>109.9</v>
      </c>
      <c r="N99" s="172">
        <v>112.5</v>
      </c>
      <c r="O99" s="172"/>
      <c r="P99" s="172"/>
      <c r="Q99" s="172"/>
      <c r="R99" s="172">
        <v>5.5</v>
      </c>
      <c r="S99" s="172">
        <v>5.3</v>
      </c>
      <c r="T99" s="172">
        <v>3</v>
      </c>
      <c r="U99" s="172">
        <v>0.3</v>
      </c>
      <c r="V99" s="172">
        <v>8</v>
      </c>
      <c r="W99" s="172">
        <v>1.8</v>
      </c>
      <c r="X99" s="172">
        <v>2.2999999999999998</v>
      </c>
    </row>
    <row r="100" spans="1:24" ht="18" customHeight="1">
      <c r="A100" s="247"/>
      <c r="B100" s="247"/>
      <c r="C100" s="173" t="s">
        <v>300</v>
      </c>
      <c r="D100" s="172">
        <v>58.8</v>
      </c>
      <c r="E100" s="172"/>
      <c r="F100" s="172"/>
      <c r="G100" s="172">
        <v>97.4</v>
      </c>
      <c r="H100" s="172">
        <v>100.4</v>
      </c>
      <c r="I100" s="172">
        <v>101.7</v>
      </c>
      <c r="J100" s="172">
        <v>102</v>
      </c>
      <c r="K100" s="172">
        <v>100</v>
      </c>
      <c r="L100" s="172">
        <v>102.8</v>
      </c>
      <c r="M100" s="172">
        <v>100.5</v>
      </c>
      <c r="N100" s="172">
        <v>102</v>
      </c>
      <c r="O100" s="172"/>
      <c r="P100" s="172"/>
      <c r="Q100" s="172"/>
      <c r="R100" s="172">
        <v>3</v>
      </c>
      <c r="S100" s="172">
        <v>1.3</v>
      </c>
      <c r="T100" s="172">
        <v>0.3</v>
      </c>
      <c r="U100" s="172">
        <v>-1.9</v>
      </c>
      <c r="V100" s="172">
        <v>2.8</v>
      </c>
      <c r="W100" s="172">
        <v>-2.2999999999999998</v>
      </c>
      <c r="X100" s="172">
        <v>1.4</v>
      </c>
    </row>
    <row r="101" spans="1:24" ht="18" customHeight="1">
      <c r="A101" s="247"/>
      <c r="B101" s="247"/>
      <c r="C101" s="173" t="s">
        <v>276</v>
      </c>
      <c r="D101" s="172">
        <v>36.5</v>
      </c>
      <c r="E101" s="172"/>
      <c r="F101" s="172"/>
      <c r="G101" s="172">
        <v>90.6</v>
      </c>
      <c r="H101" s="172">
        <v>95</v>
      </c>
      <c r="I101" s="172">
        <v>100.7</v>
      </c>
      <c r="J101" s="172">
        <v>102.4</v>
      </c>
      <c r="K101" s="172">
        <v>100</v>
      </c>
      <c r="L101" s="172">
        <v>100.3</v>
      </c>
      <c r="M101" s="172">
        <v>101.3</v>
      </c>
      <c r="N101" s="172">
        <v>103.3</v>
      </c>
      <c r="O101" s="172"/>
      <c r="P101" s="172"/>
      <c r="Q101" s="172"/>
      <c r="R101" s="172">
        <v>4.9000000000000004</v>
      </c>
      <c r="S101" s="172">
        <v>6</v>
      </c>
      <c r="T101" s="172">
        <v>1.7</v>
      </c>
      <c r="U101" s="172">
        <v>-2.2999999999999998</v>
      </c>
      <c r="V101" s="172">
        <v>0.3</v>
      </c>
      <c r="W101" s="172">
        <v>1</v>
      </c>
      <c r="X101" s="172">
        <v>2</v>
      </c>
    </row>
    <row r="102" spans="1:24" ht="18" customHeight="1">
      <c r="A102" s="247"/>
      <c r="B102" s="248"/>
      <c r="C102" s="173" t="s">
        <v>275</v>
      </c>
      <c r="D102" s="172">
        <v>63.5</v>
      </c>
      <c r="E102" s="172"/>
      <c r="F102" s="172"/>
      <c r="G102" s="172">
        <v>94.2</v>
      </c>
      <c r="H102" s="172">
        <v>96.2</v>
      </c>
      <c r="I102" s="172">
        <v>97.1</v>
      </c>
      <c r="J102" s="172">
        <v>98</v>
      </c>
      <c r="K102" s="172">
        <v>100.1</v>
      </c>
      <c r="L102" s="172">
        <v>103.9</v>
      </c>
      <c r="M102" s="172">
        <v>101.2</v>
      </c>
      <c r="N102" s="172">
        <v>101.6</v>
      </c>
      <c r="O102" s="172"/>
      <c r="P102" s="172"/>
      <c r="Q102" s="172"/>
      <c r="R102" s="172">
        <v>2.1</v>
      </c>
      <c r="S102" s="172">
        <v>1</v>
      </c>
      <c r="T102" s="172">
        <v>0.9</v>
      </c>
      <c r="U102" s="172">
        <v>2.1</v>
      </c>
      <c r="V102" s="172">
        <v>3.8</v>
      </c>
      <c r="W102" s="172">
        <v>-2.6</v>
      </c>
      <c r="X102" s="172">
        <v>0.4</v>
      </c>
    </row>
    <row r="103" spans="1:24" ht="18" customHeight="1">
      <c r="A103" s="247"/>
      <c r="B103" s="246" t="s">
        <v>84</v>
      </c>
      <c r="C103" s="175" t="s">
        <v>147</v>
      </c>
      <c r="D103" s="174">
        <v>100</v>
      </c>
      <c r="E103" s="174">
        <v>71.099999999999994</v>
      </c>
      <c r="F103" s="174">
        <v>78.8</v>
      </c>
      <c r="G103" s="174">
        <v>85.2</v>
      </c>
      <c r="H103" s="174">
        <v>90.2</v>
      </c>
      <c r="I103" s="174">
        <v>93.4</v>
      </c>
      <c r="J103" s="174">
        <v>97.5</v>
      </c>
      <c r="K103" s="174">
        <v>100</v>
      </c>
      <c r="L103" s="174">
        <v>101.7</v>
      </c>
      <c r="M103" s="174">
        <v>103.9</v>
      </c>
      <c r="N103" s="174">
        <v>104.5</v>
      </c>
      <c r="O103" s="174">
        <v>1.1000000000000001</v>
      </c>
      <c r="P103" s="174">
        <v>10.7</v>
      </c>
      <c r="Q103" s="174">
        <v>8.1999999999999993</v>
      </c>
      <c r="R103" s="174">
        <v>5.8</v>
      </c>
      <c r="S103" s="174">
        <v>3.5</v>
      </c>
      <c r="T103" s="174">
        <v>4.4000000000000004</v>
      </c>
      <c r="U103" s="174">
        <v>2.5</v>
      </c>
      <c r="V103" s="174">
        <v>1.8</v>
      </c>
      <c r="W103" s="174">
        <v>2.2000000000000002</v>
      </c>
      <c r="X103" s="174">
        <v>0.6</v>
      </c>
    </row>
    <row r="104" spans="1:24" ht="18" customHeight="1">
      <c r="A104" s="247"/>
      <c r="B104" s="247"/>
      <c r="C104" s="173" t="s">
        <v>282</v>
      </c>
      <c r="D104" s="172">
        <v>40.200000000000003</v>
      </c>
      <c r="E104" s="172">
        <v>71.2</v>
      </c>
      <c r="F104" s="172">
        <v>77.400000000000006</v>
      </c>
      <c r="G104" s="172">
        <v>87.6</v>
      </c>
      <c r="H104" s="172">
        <v>94.2</v>
      </c>
      <c r="I104" s="172">
        <v>97.9</v>
      </c>
      <c r="J104" s="172">
        <v>98.4</v>
      </c>
      <c r="K104" s="172">
        <v>100</v>
      </c>
      <c r="L104" s="172">
        <v>100.3</v>
      </c>
      <c r="M104" s="172">
        <v>105.7</v>
      </c>
      <c r="N104" s="172">
        <v>105</v>
      </c>
      <c r="O104" s="172">
        <v>5.4</v>
      </c>
      <c r="P104" s="172">
        <v>8.6999999999999993</v>
      </c>
      <c r="Q104" s="172">
        <v>13.1</v>
      </c>
      <c r="R104" s="172">
        <v>7.6</v>
      </c>
      <c r="S104" s="172">
        <v>3.9</v>
      </c>
      <c r="T104" s="172">
        <v>0.4</v>
      </c>
      <c r="U104" s="172">
        <v>1.7</v>
      </c>
      <c r="V104" s="172">
        <v>0.3</v>
      </c>
      <c r="W104" s="172">
        <v>5.3</v>
      </c>
      <c r="X104" s="172">
        <v>-0.7</v>
      </c>
    </row>
    <row r="105" spans="1:24" ht="18" customHeight="1">
      <c r="A105" s="247"/>
      <c r="B105" s="247"/>
      <c r="C105" s="173" t="s">
        <v>281</v>
      </c>
      <c r="D105" s="172">
        <v>3.4</v>
      </c>
      <c r="E105" s="172">
        <v>99</v>
      </c>
      <c r="F105" s="172">
        <v>89</v>
      </c>
      <c r="G105" s="172">
        <v>91.7</v>
      </c>
      <c r="H105" s="172">
        <v>94</v>
      </c>
      <c r="I105" s="172">
        <v>99</v>
      </c>
      <c r="J105" s="172">
        <v>100</v>
      </c>
      <c r="K105" s="172">
        <v>100</v>
      </c>
      <c r="L105" s="172">
        <v>100.5</v>
      </c>
      <c r="M105" s="172">
        <v>102.9</v>
      </c>
      <c r="N105" s="172">
        <v>103.1</v>
      </c>
      <c r="O105" s="172">
        <v>-6.1</v>
      </c>
      <c r="P105" s="172">
        <v>-10.1</v>
      </c>
      <c r="Q105" s="172">
        <v>3.1</v>
      </c>
      <c r="R105" s="172">
        <v>2.4</v>
      </c>
      <c r="S105" s="172">
        <v>5.3</v>
      </c>
      <c r="T105" s="172">
        <v>1</v>
      </c>
      <c r="U105" s="172">
        <v>0</v>
      </c>
      <c r="V105" s="172">
        <v>0.5</v>
      </c>
      <c r="W105" s="172">
        <v>2.4</v>
      </c>
      <c r="X105" s="172">
        <v>0.2</v>
      </c>
    </row>
    <row r="106" spans="1:24" ht="18" customHeight="1">
      <c r="A106" s="247"/>
      <c r="B106" s="247"/>
      <c r="C106" s="173" t="s">
        <v>19</v>
      </c>
      <c r="D106" s="172">
        <v>16.7</v>
      </c>
      <c r="E106" s="172">
        <v>51.7</v>
      </c>
      <c r="F106" s="172">
        <v>65.400000000000006</v>
      </c>
      <c r="G106" s="172">
        <v>68</v>
      </c>
      <c r="H106" s="172">
        <v>70.7</v>
      </c>
      <c r="I106" s="172">
        <v>74.5</v>
      </c>
      <c r="J106" s="172">
        <v>92</v>
      </c>
      <c r="K106" s="172">
        <v>100</v>
      </c>
      <c r="L106" s="172">
        <v>105.9</v>
      </c>
      <c r="M106" s="172">
        <v>99</v>
      </c>
      <c r="N106" s="172">
        <v>99.5</v>
      </c>
      <c r="O106" s="172">
        <v>1.7</v>
      </c>
      <c r="P106" s="172">
        <v>26.4</v>
      </c>
      <c r="Q106" s="172">
        <v>3.9</v>
      </c>
      <c r="R106" s="172">
        <v>4</v>
      </c>
      <c r="S106" s="172">
        <v>5.4</v>
      </c>
      <c r="T106" s="172">
        <v>23.5</v>
      </c>
      <c r="U106" s="172">
        <v>8.6999999999999993</v>
      </c>
      <c r="V106" s="172">
        <v>6</v>
      </c>
      <c r="W106" s="172">
        <v>-6.5</v>
      </c>
      <c r="X106" s="172">
        <v>0.4</v>
      </c>
    </row>
    <row r="107" spans="1:24" ht="18" customHeight="1">
      <c r="A107" s="247"/>
      <c r="B107" s="247"/>
      <c r="C107" s="173" t="s">
        <v>280</v>
      </c>
      <c r="D107" s="172">
        <v>5.9</v>
      </c>
      <c r="E107" s="172">
        <v>97</v>
      </c>
      <c r="F107" s="172">
        <v>97.3</v>
      </c>
      <c r="G107" s="172">
        <v>98.4</v>
      </c>
      <c r="H107" s="172">
        <v>99.4</v>
      </c>
      <c r="I107" s="172">
        <v>100.1</v>
      </c>
      <c r="J107" s="172">
        <v>100.1</v>
      </c>
      <c r="K107" s="172">
        <v>100</v>
      </c>
      <c r="L107" s="172">
        <v>99.9</v>
      </c>
      <c r="M107" s="172">
        <v>100.5</v>
      </c>
      <c r="N107" s="172">
        <v>100.3</v>
      </c>
      <c r="O107" s="172">
        <v>0.3</v>
      </c>
      <c r="P107" s="172">
        <v>0.3</v>
      </c>
      <c r="Q107" s="172">
        <v>1.1000000000000001</v>
      </c>
      <c r="R107" s="172">
        <v>1</v>
      </c>
      <c r="S107" s="172">
        <v>0.7</v>
      </c>
      <c r="T107" s="172">
        <v>0</v>
      </c>
      <c r="U107" s="172">
        <v>-0.1</v>
      </c>
      <c r="V107" s="172">
        <v>-0.1</v>
      </c>
      <c r="W107" s="172">
        <v>0.6</v>
      </c>
      <c r="X107" s="172">
        <v>-0.2</v>
      </c>
    </row>
    <row r="108" spans="1:24" ht="18" customHeight="1">
      <c r="A108" s="247"/>
      <c r="B108" s="247"/>
      <c r="C108" s="173" t="s">
        <v>298</v>
      </c>
      <c r="D108" s="172">
        <v>28.4</v>
      </c>
      <c r="E108" s="172">
        <v>84.7</v>
      </c>
      <c r="F108" s="172">
        <v>90.8</v>
      </c>
      <c r="G108" s="172">
        <v>94.4</v>
      </c>
      <c r="H108" s="172">
        <v>99.1</v>
      </c>
      <c r="I108" s="172">
        <v>100.7</v>
      </c>
      <c r="J108" s="172">
        <v>100.4</v>
      </c>
      <c r="K108" s="172">
        <v>100</v>
      </c>
      <c r="L108" s="172">
        <v>100.7</v>
      </c>
      <c r="M108" s="172">
        <v>103.9</v>
      </c>
      <c r="N108" s="172">
        <v>106</v>
      </c>
      <c r="O108" s="172">
        <v>-6.6</v>
      </c>
      <c r="P108" s="172">
        <v>7.2</v>
      </c>
      <c r="Q108" s="172">
        <v>4</v>
      </c>
      <c r="R108" s="172">
        <v>4.9000000000000004</v>
      </c>
      <c r="S108" s="172">
        <v>1.7</v>
      </c>
      <c r="T108" s="172">
        <v>-0.3</v>
      </c>
      <c r="U108" s="172">
        <v>-0.4</v>
      </c>
      <c r="V108" s="172">
        <v>0.7</v>
      </c>
      <c r="W108" s="172">
        <v>3.3</v>
      </c>
      <c r="X108" s="172">
        <v>1.9</v>
      </c>
    </row>
    <row r="109" spans="1:24" ht="18" customHeight="1">
      <c r="A109" s="247"/>
      <c r="B109" s="247"/>
      <c r="C109" s="173" t="s">
        <v>299</v>
      </c>
      <c r="D109" s="172">
        <v>4.3</v>
      </c>
      <c r="E109" s="172">
        <v>111</v>
      </c>
      <c r="F109" s="172">
        <v>85.7</v>
      </c>
      <c r="G109" s="172">
        <v>88.8</v>
      </c>
      <c r="H109" s="172">
        <v>95.7</v>
      </c>
      <c r="I109" s="172">
        <v>98.8</v>
      </c>
      <c r="J109" s="172">
        <v>98.7</v>
      </c>
      <c r="K109" s="172">
        <v>100</v>
      </c>
      <c r="L109" s="172">
        <v>100.7</v>
      </c>
      <c r="M109" s="172">
        <v>97</v>
      </c>
      <c r="N109" s="172">
        <v>97.1</v>
      </c>
      <c r="O109" s="172">
        <v>-30.5</v>
      </c>
      <c r="P109" s="172">
        <v>-22.9</v>
      </c>
      <c r="Q109" s="172">
        <v>3.6</v>
      </c>
      <c r="R109" s="172">
        <v>7.9</v>
      </c>
      <c r="S109" s="172">
        <v>3.2</v>
      </c>
      <c r="T109" s="172">
        <v>-0.1</v>
      </c>
      <c r="U109" s="172">
        <v>1.4</v>
      </c>
      <c r="V109" s="172">
        <v>0.7</v>
      </c>
      <c r="W109" s="172">
        <v>-3.7</v>
      </c>
      <c r="X109" s="172">
        <v>0.2</v>
      </c>
    </row>
    <row r="110" spans="1:24" ht="18" customHeight="1">
      <c r="A110" s="247"/>
      <c r="B110" s="247"/>
      <c r="C110" s="173" t="s">
        <v>278</v>
      </c>
      <c r="D110" s="172">
        <v>1.2</v>
      </c>
      <c r="E110" s="172">
        <v>83.8</v>
      </c>
      <c r="F110" s="172">
        <v>87.6</v>
      </c>
      <c r="G110" s="172">
        <v>88.4</v>
      </c>
      <c r="H110" s="172">
        <v>91.3</v>
      </c>
      <c r="I110" s="172">
        <v>96.8</v>
      </c>
      <c r="J110" s="172">
        <v>99.1</v>
      </c>
      <c r="K110" s="172">
        <v>100</v>
      </c>
      <c r="L110" s="172">
        <v>120.8</v>
      </c>
      <c r="M110" s="172">
        <v>109.7</v>
      </c>
      <c r="N110" s="172">
        <v>115.5</v>
      </c>
      <c r="O110" s="172">
        <v>8</v>
      </c>
      <c r="P110" s="172">
        <v>4.5</v>
      </c>
      <c r="Q110" s="172">
        <v>0.9</v>
      </c>
      <c r="R110" s="172">
        <v>3.3</v>
      </c>
      <c r="S110" s="172">
        <v>6</v>
      </c>
      <c r="T110" s="172">
        <v>2.4</v>
      </c>
      <c r="U110" s="172">
        <v>0.9</v>
      </c>
      <c r="V110" s="172">
        <v>20.9</v>
      </c>
      <c r="W110" s="172">
        <v>-9.1999999999999993</v>
      </c>
      <c r="X110" s="172">
        <v>5.3</v>
      </c>
    </row>
    <row r="111" spans="1:24" ht="18" customHeight="1">
      <c r="A111" s="247"/>
      <c r="B111" s="247"/>
      <c r="C111" s="173" t="s">
        <v>300</v>
      </c>
      <c r="D111" s="172">
        <v>59.8</v>
      </c>
      <c r="E111" s="172">
        <v>72.099999999999994</v>
      </c>
      <c r="F111" s="172">
        <v>81.2</v>
      </c>
      <c r="G111" s="172">
        <v>84.1</v>
      </c>
      <c r="H111" s="172">
        <v>87.4</v>
      </c>
      <c r="I111" s="172">
        <v>90.1</v>
      </c>
      <c r="J111" s="172">
        <v>97</v>
      </c>
      <c r="K111" s="172">
        <v>100</v>
      </c>
      <c r="L111" s="172">
        <v>102.8</v>
      </c>
      <c r="M111" s="172">
        <v>102.1</v>
      </c>
      <c r="N111" s="172">
        <v>103.4</v>
      </c>
      <c r="O111" s="172">
        <v>-2.8</v>
      </c>
      <c r="P111" s="172">
        <v>12.7</v>
      </c>
      <c r="Q111" s="172">
        <v>3.5</v>
      </c>
      <c r="R111" s="172">
        <v>3.9</v>
      </c>
      <c r="S111" s="172">
        <v>3.2</v>
      </c>
      <c r="T111" s="172">
        <v>7.6</v>
      </c>
      <c r="U111" s="172">
        <v>3.1</v>
      </c>
      <c r="V111" s="172">
        <v>2.8</v>
      </c>
      <c r="W111" s="172">
        <v>-0.7</v>
      </c>
      <c r="X111" s="172">
        <v>1.3</v>
      </c>
    </row>
    <row r="112" spans="1:24" ht="18" customHeight="1">
      <c r="A112" s="247"/>
      <c r="B112" s="247"/>
      <c r="C112" s="173" t="s">
        <v>276</v>
      </c>
      <c r="D112" s="172">
        <v>37.1</v>
      </c>
      <c r="E112" s="172">
        <v>70.3</v>
      </c>
      <c r="F112" s="172">
        <v>77.7</v>
      </c>
      <c r="G112" s="172">
        <v>87.1</v>
      </c>
      <c r="H112" s="172">
        <v>94.5</v>
      </c>
      <c r="I112" s="172">
        <v>98.2</v>
      </c>
      <c r="J112" s="172">
        <v>98.7</v>
      </c>
      <c r="K112" s="172">
        <v>100</v>
      </c>
      <c r="L112" s="172">
        <v>100.1</v>
      </c>
      <c r="M112" s="172">
        <v>105.3</v>
      </c>
      <c r="N112" s="172">
        <v>106.4</v>
      </c>
      <c r="O112" s="172">
        <v>1.2</v>
      </c>
      <c r="P112" s="172">
        <v>10.6</v>
      </c>
      <c r="Q112" s="172">
        <v>12.1</v>
      </c>
      <c r="R112" s="172">
        <v>8.4</v>
      </c>
      <c r="S112" s="172">
        <v>3.9</v>
      </c>
      <c r="T112" s="172">
        <v>0.6</v>
      </c>
      <c r="U112" s="172">
        <v>1.3</v>
      </c>
      <c r="V112" s="172">
        <v>0.2</v>
      </c>
      <c r="W112" s="172">
        <v>5.2</v>
      </c>
      <c r="X112" s="172">
        <v>1</v>
      </c>
    </row>
    <row r="113" spans="1:24" ht="18" customHeight="1">
      <c r="A113" s="247"/>
      <c r="B113" s="248"/>
      <c r="C113" s="173" t="s">
        <v>275</v>
      </c>
      <c r="D113" s="172">
        <v>62.9</v>
      </c>
      <c r="E113" s="172">
        <v>73.7</v>
      </c>
      <c r="F113" s="172">
        <v>81.7</v>
      </c>
      <c r="G113" s="172">
        <v>85.1</v>
      </c>
      <c r="H113" s="172">
        <v>87.5</v>
      </c>
      <c r="I113" s="172">
        <v>90.2</v>
      </c>
      <c r="J113" s="172">
        <v>96.8</v>
      </c>
      <c r="K113" s="172">
        <v>100</v>
      </c>
      <c r="L113" s="172">
        <v>102.8</v>
      </c>
      <c r="M113" s="172">
        <v>102.8</v>
      </c>
      <c r="N113" s="172">
        <v>103.2</v>
      </c>
      <c r="O113" s="172">
        <v>1.1000000000000001</v>
      </c>
      <c r="P113" s="172">
        <v>10.9</v>
      </c>
      <c r="Q113" s="172">
        <v>4.2</v>
      </c>
      <c r="R113" s="172">
        <v>2.9</v>
      </c>
      <c r="S113" s="172">
        <v>3.1</v>
      </c>
      <c r="T113" s="172">
        <v>7.2</v>
      </c>
      <c r="U113" s="172">
        <v>3.3</v>
      </c>
      <c r="V113" s="172">
        <v>2.8</v>
      </c>
      <c r="W113" s="172">
        <v>0</v>
      </c>
      <c r="X113" s="172">
        <v>0.3</v>
      </c>
    </row>
    <row r="114" spans="1:24" ht="18" customHeight="1">
      <c r="A114" s="247"/>
      <c r="B114" s="246" t="s">
        <v>82</v>
      </c>
      <c r="C114" s="175" t="s">
        <v>147</v>
      </c>
      <c r="D114" s="174">
        <v>100</v>
      </c>
      <c r="E114" s="174">
        <v>78</v>
      </c>
      <c r="F114" s="174">
        <v>84.3</v>
      </c>
      <c r="G114" s="174">
        <v>88.5</v>
      </c>
      <c r="H114" s="174">
        <v>91.9</v>
      </c>
      <c r="I114" s="174">
        <v>96.6</v>
      </c>
      <c r="J114" s="174">
        <v>100.4</v>
      </c>
      <c r="K114" s="174">
        <v>100</v>
      </c>
      <c r="L114" s="174">
        <v>101.1</v>
      </c>
      <c r="M114" s="174">
        <v>100.3</v>
      </c>
      <c r="N114" s="174">
        <v>101.6</v>
      </c>
      <c r="O114" s="174">
        <v>-0.6</v>
      </c>
      <c r="P114" s="174">
        <v>8.1</v>
      </c>
      <c r="Q114" s="174">
        <v>5</v>
      </c>
      <c r="R114" s="174">
        <v>3.8</v>
      </c>
      <c r="S114" s="174">
        <v>5.0999999999999996</v>
      </c>
      <c r="T114" s="174">
        <v>3.9</v>
      </c>
      <c r="U114" s="174">
        <v>-0.4</v>
      </c>
      <c r="V114" s="174">
        <v>1.1000000000000001</v>
      </c>
      <c r="W114" s="174">
        <v>-0.7</v>
      </c>
      <c r="X114" s="174">
        <v>1.3</v>
      </c>
    </row>
    <row r="115" spans="1:24" ht="18" customHeight="1">
      <c r="A115" s="247"/>
      <c r="B115" s="247"/>
      <c r="C115" s="173" t="s">
        <v>282</v>
      </c>
      <c r="D115" s="172">
        <v>41</v>
      </c>
      <c r="E115" s="172">
        <v>67.400000000000006</v>
      </c>
      <c r="F115" s="172">
        <v>75.8</v>
      </c>
      <c r="G115" s="172">
        <v>81.7</v>
      </c>
      <c r="H115" s="172">
        <v>85.8</v>
      </c>
      <c r="I115" s="172">
        <v>92.5</v>
      </c>
      <c r="J115" s="172">
        <v>98.8</v>
      </c>
      <c r="K115" s="172">
        <v>100</v>
      </c>
      <c r="L115" s="172">
        <v>102.4</v>
      </c>
      <c r="M115" s="172">
        <v>101.1</v>
      </c>
      <c r="N115" s="172">
        <v>102.3</v>
      </c>
      <c r="O115" s="172">
        <v>1.6</v>
      </c>
      <c r="P115" s="172">
        <v>12.6</v>
      </c>
      <c r="Q115" s="172">
        <v>7.7</v>
      </c>
      <c r="R115" s="172">
        <v>5</v>
      </c>
      <c r="S115" s="172">
        <v>7.8</v>
      </c>
      <c r="T115" s="172">
        <v>6.8</v>
      </c>
      <c r="U115" s="172">
        <v>1.2</v>
      </c>
      <c r="V115" s="172">
        <v>2.4</v>
      </c>
      <c r="W115" s="172">
        <v>-1.3</v>
      </c>
      <c r="X115" s="172">
        <v>1.2</v>
      </c>
    </row>
    <row r="116" spans="1:24" ht="18" customHeight="1">
      <c r="A116" s="247"/>
      <c r="B116" s="247"/>
      <c r="C116" s="173" t="s">
        <v>281</v>
      </c>
      <c r="D116" s="172">
        <v>3.2</v>
      </c>
      <c r="E116" s="172">
        <v>97.9</v>
      </c>
      <c r="F116" s="172">
        <v>95.1</v>
      </c>
      <c r="G116" s="172">
        <v>94.3</v>
      </c>
      <c r="H116" s="172">
        <v>94.5</v>
      </c>
      <c r="I116" s="172">
        <v>95.2</v>
      </c>
      <c r="J116" s="172">
        <v>96.6</v>
      </c>
      <c r="K116" s="172">
        <v>100</v>
      </c>
      <c r="L116" s="172">
        <v>101.6</v>
      </c>
      <c r="M116" s="172">
        <v>100.2</v>
      </c>
      <c r="N116" s="172">
        <v>100.6</v>
      </c>
      <c r="O116" s="172">
        <v>-1.6</v>
      </c>
      <c r="P116" s="172">
        <v>-2.9</v>
      </c>
      <c r="Q116" s="172">
        <v>-0.8</v>
      </c>
      <c r="R116" s="172">
        <v>0.2</v>
      </c>
      <c r="S116" s="172">
        <v>0.7</v>
      </c>
      <c r="T116" s="172">
        <v>1.5</v>
      </c>
      <c r="U116" s="172">
        <v>3.5</v>
      </c>
      <c r="V116" s="172">
        <v>1.6</v>
      </c>
      <c r="W116" s="172">
        <v>-1.3</v>
      </c>
      <c r="X116" s="172">
        <v>0.4</v>
      </c>
    </row>
    <row r="117" spans="1:24" ht="18" customHeight="1">
      <c r="A117" s="247"/>
      <c r="B117" s="247"/>
      <c r="C117" s="173" t="s">
        <v>19</v>
      </c>
      <c r="D117" s="172">
        <v>20</v>
      </c>
      <c r="E117" s="172">
        <v>87.8</v>
      </c>
      <c r="F117" s="172">
        <v>90.1</v>
      </c>
      <c r="G117" s="172">
        <v>91.6</v>
      </c>
      <c r="H117" s="172">
        <v>94.6</v>
      </c>
      <c r="I117" s="172">
        <v>97.3</v>
      </c>
      <c r="J117" s="172">
        <v>99.3</v>
      </c>
      <c r="K117" s="172">
        <v>100</v>
      </c>
      <c r="L117" s="172">
        <v>100</v>
      </c>
      <c r="M117" s="172">
        <v>97.3</v>
      </c>
      <c r="N117" s="172">
        <v>96.4</v>
      </c>
      <c r="O117" s="172">
        <v>-1.1000000000000001</v>
      </c>
      <c r="P117" s="172">
        <v>2.6</v>
      </c>
      <c r="Q117" s="172">
        <v>1.7</v>
      </c>
      <c r="R117" s="172">
        <v>3.3</v>
      </c>
      <c r="S117" s="172">
        <v>2.8</v>
      </c>
      <c r="T117" s="172">
        <v>2</v>
      </c>
      <c r="U117" s="172">
        <v>0.7</v>
      </c>
      <c r="V117" s="172">
        <v>0</v>
      </c>
      <c r="W117" s="172">
        <v>-2.7</v>
      </c>
      <c r="X117" s="172">
        <v>-0.9</v>
      </c>
    </row>
    <row r="118" spans="1:24" ht="18" customHeight="1">
      <c r="A118" s="247"/>
      <c r="B118" s="247"/>
      <c r="C118" s="173" t="s">
        <v>280</v>
      </c>
      <c r="D118" s="172">
        <v>8.3000000000000007</v>
      </c>
      <c r="E118" s="172">
        <v>95.5</v>
      </c>
      <c r="F118" s="172">
        <v>96</v>
      </c>
      <c r="G118" s="172">
        <v>96.2</v>
      </c>
      <c r="H118" s="172">
        <v>96.8</v>
      </c>
      <c r="I118" s="172">
        <v>97.9</v>
      </c>
      <c r="J118" s="172">
        <v>99</v>
      </c>
      <c r="K118" s="172">
        <v>100</v>
      </c>
      <c r="L118" s="172">
        <v>101.4</v>
      </c>
      <c r="M118" s="172">
        <v>101.3</v>
      </c>
      <c r="N118" s="172">
        <v>101.7</v>
      </c>
      <c r="O118" s="172">
        <v>3.9</v>
      </c>
      <c r="P118" s="172">
        <v>0.5</v>
      </c>
      <c r="Q118" s="172">
        <v>0.2</v>
      </c>
      <c r="R118" s="172">
        <v>0.6</v>
      </c>
      <c r="S118" s="172">
        <v>1.2</v>
      </c>
      <c r="T118" s="172">
        <v>1.1000000000000001</v>
      </c>
      <c r="U118" s="172">
        <v>1.1000000000000001</v>
      </c>
      <c r="V118" s="172">
        <v>1.4</v>
      </c>
      <c r="W118" s="172">
        <v>-0.1</v>
      </c>
      <c r="X118" s="172">
        <v>0.4</v>
      </c>
    </row>
    <row r="119" spans="1:24" ht="18" customHeight="1">
      <c r="A119" s="247"/>
      <c r="B119" s="247"/>
      <c r="C119" s="173" t="s">
        <v>298</v>
      </c>
      <c r="D119" s="172">
        <v>22.8</v>
      </c>
      <c r="E119" s="172">
        <v>94.6</v>
      </c>
      <c r="F119" s="172">
        <v>101.5</v>
      </c>
      <c r="G119" s="172">
        <v>104.9</v>
      </c>
      <c r="H119" s="172">
        <v>107.7</v>
      </c>
      <c r="I119" s="172">
        <v>110.3</v>
      </c>
      <c r="J119" s="172">
        <v>110.2</v>
      </c>
      <c r="K119" s="172">
        <v>100</v>
      </c>
      <c r="L119" s="172">
        <v>97.6</v>
      </c>
      <c r="M119" s="172">
        <v>100.4</v>
      </c>
      <c r="N119" s="172">
        <v>103.2</v>
      </c>
      <c r="O119" s="172">
        <v>-7.7</v>
      </c>
      <c r="P119" s="172">
        <v>7.4</v>
      </c>
      <c r="Q119" s="172">
        <v>3.3</v>
      </c>
      <c r="R119" s="172">
        <v>2.7</v>
      </c>
      <c r="S119" s="172">
        <v>2.4</v>
      </c>
      <c r="T119" s="172">
        <v>-0.1</v>
      </c>
      <c r="U119" s="172">
        <v>-9.3000000000000007</v>
      </c>
      <c r="V119" s="172">
        <v>-2.2999999999999998</v>
      </c>
      <c r="W119" s="172">
        <v>2.9</v>
      </c>
      <c r="X119" s="172">
        <v>2.7</v>
      </c>
    </row>
    <row r="120" spans="1:24" ht="18" customHeight="1">
      <c r="A120" s="247"/>
      <c r="B120" s="247"/>
      <c r="C120" s="173" t="s">
        <v>299</v>
      </c>
      <c r="D120" s="172">
        <v>3.4</v>
      </c>
      <c r="E120" s="172">
        <v>101.8</v>
      </c>
      <c r="F120" s="172">
        <v>94.9</v>
      </c>
      <c r="G120" s="172">
        <v>94.9</v>
      </c>
      <c r="H120" s="172">
        <v>95.4</v>
      </c>
      <c r="I120" s="172">
        <v>96</v>
      </c>
      <c r="J120" s="172">
        <v>98.9</v>
      </c>
      <c r="K120" s="172">
        <v>100</v>
      </c>
      <c r="L120" s="172">
        <v>100.1</v>
      </c>
      <c r="M120" s="172">
        <v>99.3</v>
      </c>
      <c r="N120" s="172">
        <v>101.2</v>
      </c>
      <c r="O120" s="172">
        <v>-11.7</v>
      </c>
      <c r="P120" s="172">
        <v>-6.7</v>
      </c>
      <c r="Q120" s="172">
        <v>0</v>
      </c>
      <c r="R120" s="172">
        <v>0.5</v>
      </c>
      <c r="S120" s="172">
        <v>0.7</v>
      </c>
      <c r="T120" s="172">
        <v>3</v>
      </c>
      <c r="U120" s="172">
        <v>1.1000000000000001</v>
      </c>
      <c r="V120" s="172">
        <v>0.1</v>
      </c>
      <c r="W120" s="172">
        <v>-0.9</v>
      </c>
      <c r="X120" s="172">
        <v>2</v>
      </c>
    </row>
    <row r="121" spans="1:24" ht="18" customHeight="1">
      <c r="A121" s="247"/>
      <c r="B121" s="247"/>
      <c r="C121" s="173" t="s">
        <v>278</v>
      </c>
      <c r="D121" s="172">
        <v>1.3</v>
      </c>
      <c r="E121" s="172">
        <v>80.099999999999994</v>
      </c>
      <c r="F121" s="172">
        <v>86.2</v>
      </c>
      <c r="G121" s="172">
        <v>86.2</v>
      </c>
      <c r="H121" s="172">
        <v>89</v>
      </c>
      <c r="I121" s="172">
        <v>94.3</v>
      </c>
      <c r="J121" s="172">
        <v>98.3</v>
      </c>
      <c r="K121" s="172">
        <v>100</v>
      </c>
      <c r="L121" s="172">
        <v>112.4</v>
      </c>
      <c r="M121" s="172">
        <v>116.7</v>
      </c>
      <c r="N121" s="172">
        <v>123.5</v>
      </c>
      <c r="O121" s="172">
        <v>11.1</v>
      </c>
      <c r="P121" s="172">
        <v>7.6</v>
      </c>
      <c r="Q121" s="172">
        <v>0</v>
      </c>
      <c r="R121" s="172">
        <v>3.3</v>
      </c>
      <c r="S121" s="172">
        <v>6</v>
      </c>
      <c r="T121" s="172">
        <v>4.3</v>
      </c>
      <c r="U121" s="172">
        <v>1.7</v>
      </c>
      <c r="V121" s="172">
        <v>12.4</v>
      </c>
      <c r="W121" s="172">
        <v>3.8</v>
      </c>
      <c r="X121" s="172">
        <v>5.8</v>
      </c>
    </row>
    <row r="122" spans="1:24" ht="18" customHeight="1">
      <c r="A122" s="247"/>
      <c r="B122" s="247"/>
      <c r="C122" s="173" t="s">
        <v>300</v>
      </c>
      <c r="D122" s="172">
        <v>59</v>
      </c>
      <c r="E122" s="172">
        <v>91.8</v>
      </c>
      <c r="F122" s="172">
        <v>94.5</v>
      </c>
      <c r="G122" s="172">
        <v>96</v>
      </c>
      <c r="H122" s="172">
        <v>98.3</v>
      </c>
      <c r="I122" s="172">
        <v>100.6</v>
      </c>
      <c r="J122" s="172">
        <v>102</v>
      </c>
      <c r="K122" s="172">
        <v>100</v>
      </c>
      <c r="L122" s="172">
        <v>99.9</v>
      </c>
      <c r="M122" s="172">
        <v>99.6</v>
      </c>
      <c r="N122" s="172">
        <v>100.9</v>
      </c>
      <c r="O122" s="172">
        <v>-3</v>
      </c>
      <c r="P122" s="172">
        <v>3</v>
      </c>
      <c r="Q122" s="172">
        <v>1.6</v>
      </c>
      <c r="R122" s="172">
        <v>2.2999999999999998</v>
      </c>
      <c r="S122" s="172">
        <v>2.4</v>
      </c>
      <c r="T122" s="172">
        <v>1.4</v>
      </c>
      <c r="U122" s="172">
        <v>-2</v>
      </c>
      <c r="V122" s="172">
        <v>-0.1</v>
      </c>
      <c r="W122" s="172">
        <v>-0.3</v>
      </c>
      <c r="X122" s="172">
        <v>1.3</v>
      </c>
    </row>
    <row r="123" spans="1:24" ht="18" customHeight="1">
      <c r="A123" s="247"/>
      <c r="B123" s="247"/>
      <c r="C123" s="173" t="s">
        <v>276</v>
      </c>
      <c r="D123" s="172">
        <v>37.6</v>
      </c>
      <c r="E123" s="172">
        <v>69.7</v>
      </c>
      <c r="F123" s="172">
        <v>81.400000000000006</v>
      </c>
      <c r="G123" s="172">
        <v>87.6</v>
      </c>
      <c r="H123" s="172">
        <v>91.8</v>
      </c>
      <c r="I123" s="172">
        <v>99.1</v>
      </c>
      <c r="J123" s="172">
        <v>103.1</v>
      </c>
      <c r="K123" s="172">
        <v>100</v>
      </c>
      <c r="L123" s="172">
        <v>100.2</v>
      </c>
      <c r="M123" s="172">
        <v>100.1</v>
      </c>
      <c r="N123" s="172">
        <v>100.7</v>
      </c>
      <c r="O123" s="172">
        <v>-2.9</v>
      </c>
      <c r="P123" s="172">
        <v>16.7</v>
      </c>
      <c r="Q123" s="172">
        <v>7.7</v>
      </c>
      <c r="R123" s="172">
        <v>4.8</v>
      </c>
      <c r="S123" s="172">
        <v>7.9</v>
      </c>
      <c r="T123" s="172">
        <v>4.0999999999999996</v>
      </c>
      <c r="U123" s="172">
        <v>-3.1</v>
      </c>
      <c r="V123" s="172">
        <v>0.2</v>
      </c>
      <c r="W123" s="172">
        <v>-0.1</v>
      </c>
      <c r="X123" s="172">
        <v>0.6</v>
      </c>
    </row>
    <row r="124" spans="1:24" ht="18" customHeight="1">
      <c r="A124" s="247"/>
      <c r="B124" s="248"/>
      <c r="C124" s="173" t="s">
        <v>275</v>
      </c>
      <c r="D124" s="172">
        <v>62.4</v>
      </c>
      <c r="E124" s="172">
        <v>87.5</v>
      </c>
      <c r="F124" s="172">
        <v>88</v>
      </c>
      <c r="G124" s="172">
        <v>90</v>
      </c>
      <c r="H124" s="172">
        <v>92.5</v>
      </c>
      <c r="I124" s="172">
        <v>95</v>
      </c>
      <c r="J124" s="172">
        <v>98.7</v>
      </c>
      <c r="K124" s="172">
        <v>100</v>
      </c>
      <c r="L124" s="172">
        <v>101.7</v>
      </c>
      <c r="M124" s="172">
        <v>100.4</v>
      </c>
      <c r="N124" s="172">
        <v>102.2</v>
      </c>
      <c r="O124" s="172">
        <v>1.5</v>
      </c>
      <c r="P124" s="172">
        <v>0.6</v>
      </c>
      <c r="Q124" s="172">
        <v>2.2000000000000002</v>
      </c>
      <c r="R124" s="172">
        <v>2.8</v>
      </c>
      <c r="S124" s="172">
        <v>2.7</v>
      </c>
      <c r="T124" s="172">
        <v>3.8</v>
      </c>
      <c r="U124" s="172">
        <v>1.3</v>
      </c>
      <c r="V124" s="172">
        <v>1.7</v>
      </c>
      <c r="W124" s="172">
        <v>-1.3</v>
      </c>
      <c r="X124" s="172">
        <v>1.7</v>
      </c>
    </row>
    <row r="125" spans="1:24" ht="18" customHeight="1">
      <c r="A125" s="247"/>
      <c r="B125" s="246" t="s">
        <v>80</v>
      </c>
      <c r="C125" s="175" t="s">
        <v>147</v>
      </c>
      <c r="D125" s="174">
        <v>100</v>
      </c>
      <c r="E125" s="174">
        <v>80.5</v>
      </c>
      <c r="F125" s="174">
        <v>87.5</v>
      </c>
      <c r="G125" s="174">
        <v>91.1</v>
      </c>
      <c r="H125" s="174">
        <v>94</v>
      </c>
      <c r="I125" s="174">
        <v>99</v>
      </c>
      <c r="J125" s="174">
        <v>101.1</v>
      </c>
      <c r="K125" s="174">
        <v>100</v>
      </c>
      <c r="L125" s="174">
        <v>100.4</v>
      </c>
      <c r="M125" s="174">
        <v>102.3</v>
      </c>
      <c r="N125" s="174">
        <v>103</v>
      </c>
      <c r="O125" s="174">
        <v>-1</v>
      </c>
      <c r="P125" s="174">
        <v>8.6999999999999993</v>
      </c>
      <c r="Q125" s="174">
        <v>4.0999999999999996</v>
      </c>
      <c r="R125" s="174">
        <v>3.2</v>
      </c>
      <c r="S125" s="174">
        <v>5.3</v>
      </c>
      <c r="T125" s="174">
        <v>2.1</v>
      </c>
      <c r="U125" s="174">
        <v>-1.1000000000000001</v>
      </c>
      <c r="V125" s="174">
        <v>0.4</v>
      </c>
      <c r="W125" s="174">
        <v>1.9</v>
      </c>
      <c r="X125" s="174">
        <v>0.7</v>
      </c>
    </row>
    <row r="126" spans="1:24" ht="18" customHeight="1">
      <c r="A126" s="247"/>
      <c r="B126" s="247"/>
      <c r="C126" s="173" t="s">
        <v>282</v>
      </c>
      <c r="D126" s="172">
        <v>37.9</v>
      </c>
      <c r="E126" s="172">
        <v>70.599999999999994</v>
      </c>
      <c r="F126" s="172">
        <v>80.7</v>
      </c>
      <c r="G126" s="172">
        <v>85.7</v>
      </c>
      <c r="H126" s="172">
        <v>88.8</v>
      </c>
      <c r="I126" s="172">
        <v>96.4</v>
      </c>
      <c r="J126" s="172">
        <v>99.9</v>
      </c>
      <c r="K126" s="172">
        <v>100</v>
      </c>
      <c r="L126" s="172">
        <v>101.5</v>
      </c>
      <c r="M126" s="172">
        <v>103.2</v>
      </c>
      <c r="N126" s="172">
        <v>102.1</v>
      </c>
      <c r="O126" s="172">
        <v>2.5</v>
      </c>
      <c r="P126" s="172">
        <v>14.2</v>
      </c>
      <c r="Q126" s="172">
        <v>6.2</v>
      </c>
      <c r="R126" s="172">
        <v>3.6</v>
      </c>
      <c r="S126" s="172">
        <v>8.5</v>
      </c>
      <c r="T126" s="172">
        <v>3.7</v>
      </c>
      <c r="U126" s="172">
        <v>0.1</v>
      </c>
      <c r="V126" s="172">
        <v>1.5</v>
      </c>
      <c r="W126" s="172">
        <v>1.7</v>
      </c>
      <c r="X126" s="172">
        <v>-1.1000000000000001</v>
      </c>
    </row>
    <row r="127" spans="1:24" ht="18" customHeight="1">
      <c r="A127" s="247"/>
      <c r="B127" s="247"/>
      <c r="C127" s="173" t="s">
        <v>281</v>
      </c>
      <c r="D127" s="172">
        <v>3</v>
      </c>
      <c r="E127" s="172">
        <v>96.5</v>
      </c>
      <c r="F127" s="172">
        <v>96.8</v>
      </c>
      <c r="G127" s="172">
        <v>96.7</v>
      </c>
      <c r="H127" s="172">
        <v>97.4</v>
      </c>
      <c r="I127" s="172">
        <v>98.8</v>
      </c>
      <c r="J127" s="172">
        <v>99.4</v>
      </c>
      <c r="K127" s="172">
        <v>100</v>
      </c>
      <c r="L127" s="172">
        <v>100.6</v>
      </c>
      <c r="M127" s="172">
        <v>100</v>
      </c>
      <c r="N127" s="172">
        <v>100.6</v>
      </c>
      <c r="O127" s="172">
        <v>0</v>
      </c>
      <c r="P127" s="172">
        <v>0.3</v>
      </c>
      <c r="Q127" s="172">
        <v>-0.1</v>
      </c>
      <c r="R127" s="172">
        <v>0.7</v>
      </c>
      <c r="S127" s="172">
        <v>1.4</v>
      </c>
      <c r="T127" s="172">
        <v>0.7</v>
      </c>
      <c r="U127" s="172">
        <v>0.6</v>
      </c>
      <c r="V127" s="172">
        <v>0.6</v>
      </c>
      <c r="W127" s="172">
        <v>-0.5</v>
      </c>
      <c r="X127" s="172">
        <v>0.6</v>
      </c>
    </row>
    <row r="128" spans="1:24" ht="18" customHeight="1">
      <c r="A128" s="247"/>
      <c r="B128" s="247"/>
      <c r="C128" s="173" t="s">
        <v>19</v>
      </c>
      <c r="D128" s="172">
        <v>19.5</v>
      </c>
      <c r="E128" s="172">
        <v>89.3</v>
      </c>
      <c r="F128" s="172">
        <v>91.4</v>
      </c>
      <c r="G128" s="172">
        <v>92.6</v>
      </c>
      <c r="H128" s="172">
        <v>95.5</v>
      </c>
      <c r="I128" s="172">
        <v>98</v>
      </c>
      <c r="J128" s="172">
        <v>99.4</v>
      </c>
      <c r="K128" s="172">
        <v>100</v>
      </c>
      <c r="L128" s="172">
        <v>99.5</v>
      </c>
      <c r="M128" s="172">
        <v>101.5</v>
      </c>
      <c r="N128" s="172">
        <v>102.3</v>
      </c>
      <c r="O128" s="172">
        <v>-1.7</v>
      </c>
      <c r="P128" s="172">
        <v>2.4</v>
      </c>
      <c r="Q128" s="172">
        <v>1.3</v>
      </c>
      <c r="R128" s="172">
        <v>3.1</v>
      </c>
      <c r="S128" s="172">
        <v>2.7</v>
      </c>
      <c r="T128" s="172">
        <v>1.4</v>
      </c>
      <c r="U128" s="172">
        <v>0.7</v>
      </c>
      <c r="V128" s="172">
        <v>-0.6</v>
      </c>
      <c r="W128" s="172">
        <v>2.1</v>
      </c>
      <c r="X128" s="172">
        <v>0.8</v>
      </c>
    </row>
    <row r="129" spans="1:24" ht="18" customHeight="1">
      <c r="A129" s="247"/>
      <c r="B129" s="247"/>
      <c r="C129" s="173" t="s">
        <v>280</v>
      </c>
      <c r="D129" s="172">
        <v>6.1</v>
      </c>
      <c r="E129" s="172">
        <v>91.2</v>
      </c>
      <c r="F129" s="172">
        <v>92.9</v>
      </c>
      <c r="G129" s="172">
        <v>93.4</v>
      </c>
      <c r="H129" s="172">
        <v>94.5</v>
      </c>
      <c r="I129" s="172">
        <v>96.5</v>
      </c>
      <c r="J129" s="172">
        <v>97.5</v>
      </c>
      <c r="K129" s="172">
        <v>100</v>
      </c>
      <c r="L129" s="172">
        <v>101.6</v>
      </c>
      <c r="M129" s="172">
        <v>100.4</v>
      </c>
      <c r="N129" s="172">
        <v>100.7</v>
      </c>
      <c r="O129" s="172">
        <v>2.8</v>
      </c>
      <c r="P129" s="172">
        <v>1.9</v>
      </c>
      <c r="Q129" s="172">
        <v>0.5</v>
      </c>
      <c r="R129" s="172">
        <v>1.2</v>
      </c>
      <c r="S129" s="172">
        <v>2.1</v>
      </c>
      <c r="T129" s="172">
        <v>1</v>
      </c>
      <c r="U129" s="172">
        <v>2.5</v>
      </c>
      <c r="V129" s="172">
        <v>1.6</v>
      </c>
      <c r="W129" s="172">
        <v>-1.2</v>
      </c>
      <c r="X129" s="172">
        <v>0.4</v>
      </c>
    </row>
    <row r="130" spans="1:24" ht="18" customHeight="1">
      <c r="A130" s="247"/>
      <c r="B130" s="247"/>
      <c r="C130" s="173" t="s">
        <v>298</v>
      </c>
      <c r="D130" s="172">
        <v>30</v>
      </c>
      <c r="E130" s="172">
        <v>92.3</v>
      </c>
      <c r="F130" s="172">
        <v>99.6</v>
      </c>
      <c r="G130" s="172">
        <v>103</v>
      </c>
      <c r="H130" s="172">
        <v>106.2</v>
      </c>
      <c r="I130" s="172">
        <v>108.1</v>
      </c>
      <c r="J130" s="172">
        <v>108.2</v>
      </c>
      <c r="K130" s="172">
        <v>100</v>
      </c>
      <c r="L130" s="172">
        <v>98</v>
      </c>
      <c r="M130" s="172">
        <v>100.8</v>
      </c>
      <c r="N130" s="172">
        <v>104.5</v>
      </c>
      <c r="O130" s="172">
        <v>-7.8</v>
      </c>
      <c r="P130" s="172">
        <v>7.9</v>
      </c>
      <c r="Q130" s="172">
        <v>3.4</v>
      </c>
      <c r="R130" s="172">
        <v>3.1</v>
      </c>
      <c r="S130" s="172">
        <v>1.7</v>
      </c>
      <c r="T130" s="172">
        <v>0.1</v>
      </c>
      <c r="U130" s="172">
        <v>-7.5</v>
      </c>
      <c r="V130" s="172">
        <v>-2</v>
      </c>
      <c r="W130" s="172">
        <v>2.9</v>
      </c>
      <c r="X130" s="172">
        <v>3.7</v>
      </c>
    </row>
    <row r="131" spans="1:24" ht="18" customHeight="1">
      <c r="A131" s="247"/>
      <c r="B131" s="247"/>
      <c r="C131" s="173" t="s">
        <v>299</v>
      </c>
      <c r="D131" s="172">
        <v>2.9</v>
      </c>
      <c r="E131" s="172">
        <v>108.1</v>
      </c>
      <c r="F131" s="172">
        <v>96.3</v>
      </c>
      <c r="G131" s="172">
        <v>96</v>
      </c>
      <c r="H131" s="172">
        <v>96.1</v>
      </c>
      <c r="I131" s="172">
        <v>96</v>
      </c>
      <c r="J131" s="172">
        <v>97.8</v>
      </c>
      <c r="K131" s="172">
        <v>100</v>
      </c>
      <c r="L131" s="172">
        <v>100.1</v>
      </c>
      <c r="M131" s="172">
        <v>102</v>
      </c>
      <c r="N131" s="172">
        <v>102</v>
      </c>
      <c r="O131" s="172">
        <v>-17.5</v>
      </c>
      <c r="P131" s="172">
        <v>-10.9</v>
      </c>
      <c r="Q131" s="172">
        <v>-0.3</v>
      </c>
      <c r="R131" s="172">
        <v>0</v>
      </c>
      <c r="S131" s="172">
        <v>0</v>
      </c>
      <c r="T131" s="172">
        <v>1.8</v>
      </c>
      <c r="U131" s="172">
        <v>2.2999999999999998</v>
      </c>
      <c r="V131" s="172">
        <v>0.1</v>
      </c>
      <c r="W131" s="172">
        <v>1.9</v>
      </c>
      <c r="X131" s="172">
        <v>0</v>
      </c>
    </row>
    <row r="132" spans="1:24" ht="18" customHeight="1">
      <c r="A132" s="247"/>
      <c r="B132" s="247"/>
      <c r="C132" s="173" t="s">
        <v>278</v>
      </c>
      <c r="D132" s="172">
        <v>0.7</v>
      </c>
      <c r="E132" s="172">
        <v>80.599999999999994</v>
      </c>
      <c r="F132" s="172">
        <v>84.4</v>
      </c>
      <c r="G132" s="172">
        <v>84.4</v>
      </c>
      <c r="H132" s="172">
        <v>88.1</v>
      </c>
      <c r="I132" s="172">
        <v>95.4</v>
      </c>
      <c r="J132" s="172">
        <v>98.1</v>
      </c>
      <c r="K132" s="172">
        <v>100</v>
      </c>
      <c r="L132" s="172">
        <v>109</v>
      </c>
      <c r="M132" s="172">
        <v>108.4</v>
      </c>
      <c r="N132" s="172">
        <v>113</v>
      </c>
      <c r="O132" s="172">
        <v>10.199999999999999</v>
      </c>
      <c r="P132" s="172">
        <v>4.8</v>
      </c>
      <c r="Q132" s="172">
        <v>0</v>
      </c>
      <c r="R132" s="172">
        <v>4.4000000000000004</v>
      </c>
      <c r="S132" s="172">
        <v>8.3000000000000007</v>
      </c>
      <c r="T132" s="172">
        <v>2.8</v>
      </c>
      <c r="U132" s="172">
        <v>1.9</v>
      </c>
      <c r="V132" s="172">
        <v>9</v>
      </c>
      <c r="W132" s="172">
        <v>-0.5</v>
      </c>
      <c r="X132" s="172">
        <v>4.2</v>
      </c>
    </row>
    <row r="133" spans="1:24" ht="18" customHeight="1">
      <c r="A133" s="247"/>
      <c r="B133" s="247"/>
      <c r="C133" s="173" t="s">
        <v>300</v>
      </c>
      <c r="D133" s="172">
        <v>62.1</v>
      </c>
      <c r="E133" s="172">
        <v>91.1</v>
      </c>
      <c r="F133" s="172">
        <v>94.6</v>
      </c>
      <c r="G133" s="172">
        <v>96.4</v>
      </c>
      <c r="H133" s="172">
        <v>99</v>
      </c>
      <c r="I133" s="172">
        <v>101.2</v>
      </c>
      <c r="J133" s="172">
        <v>102.1</v>
      </c>
      <c r="K133" s="172">
        <v>100</v>
      </c>
      <c r="L133" s="172">
        <v>99.5</v>
      </c>
      <c r="M133" s="172">
        <v>101.4</v>
      </c>
      <c r="N133" s="172">
        <v>103.2</v>
      </c>
      <c r="O133" s="172">
        <v>-3.9</v>
      </c>
      <c r="P133" s="172">
        <v>3.8</v>
      </c>
      <c r="Q133" s="172">
        <v>1.9</v>
      </c>
      <c r="R133" s="172">
        <v>2.7</v>
      </c>
      <c r="S133" s="172">
        <v>2.2999999999999998</v>
      </c>
      <c r="T133" s="172">
        <v>0.8</v>
      </c>
      <c r="U133" s="172">
        <v>-2</v>
      </c>
      <c r="V133" s="172">
        <v>-0.5</v>
      </c>
      <c r="W133" s="172">
        <v>1.9</v>
      </c>
      <c r="X133" s="172">
        <v>1.8</v>
      </c>
    </row>
    <row r="134" spans="1:24" ht="18" customHeight="1">
      <c r="A134" s="247"/>
      <c r="B134" s="247"/>
      <c r="C134" s="173" t="s">
        <v>276</v>
      </c>
      <c r="D134" s="172">
        <v>35.9</v>
      </c>
      <c r="E134" s="172">
        <v>73.2</v>
      </c>
      <c r="F134" s="172">
        <v>85.7</v>
      </c>
      <c r="G134" s="172">
        <v>90.7</v>
      </c>
      <c r="H134" s="172">
        <v>93</v>
      </c>
      <c r="I134" s="172">
        <v>101.3</v>
      </c>
      <c r="J134" s="172">
        <v>104.3</v>
      </c>
      <c r="K134" s="172">
        <v>100</v>
      </c>
      <c r="L134" s="172">
        <v>99.7</v>
      </c>
      <c r="M134" s="172">
        <v>101.6</v>
      </c>
      <c r="N134" s="172">
        <v>102.2</v>
      </c>
      <c r="O134" s="172">
        <v>-2.5</v>
      </c>
      <c r="P134" s="172">
        <v>17</v>
      </c>
      <c r="Q134" s="172">
        <v>5.8</v>
      </c>
      <c r="R134" s="172">
        <v>2.5</v>
      </c>
      <c r="S134" s="172">
        <v>8.9</v>
      </c>
      <c r="T134" s="172">
        <v>3</v>
      </c>
      <c r="U134" s="172">
        <v>-4.0999999999999996</v>
      </c>
      <c r="V134" s="172">
        <v>-0.4</v>
      </c>
      <c r="W134" s="172">
        <v>1.9</v>
      </c>
      <c r="X134" s="172">
        <v>0.6</v>
      </c>
    </row>
    <row r="135" spans="1:24" ht="18" customHeight="1">
      <c r="A135" s="247"/>
      <c r="B135" s="248"/>
      <c r="C135" s="173" t="s">
        <v>275</v>
      </c>
      <c r="D135" s="172">
        <v>64.099999999999994</v>
      </c>
      <c r="E135" s="172">
        <v>89.3</v>
      </c>
      <c r="F135" s="172">
        <v>90.2</v>
      </c>
      <c r="G135" s="172">
        <v>92.1</v>
      </c>
      <c r="H135" s="172">
        <v>95.7</v>
      </c>
      <c r="I135" s="172">
        <v>97.5</v>
      </c>
      <c r="J135" s="172">
        <v>98.9</v>
      </c>
      <c r="K135" s="172">
        <v>100</v>
      </c>
      <c r="L135" s="172">
        <v>100.9</v>
      </c>
      <c r="M135" s="172">
        <v>102.7</v>
      </c>
      <c r="N135" s="172">
        <v>103.6</v>
      </c>
      <c r="O135" s="172">
        <v>0.5</v>
      </c>
      <c r="P135" s="172">
        <v>1</v>
      </c>
      <c r="Q135" s="172">
        <v>2.1</v>
      </c>
      <c r="R135" s="172">
        <v>3.9</v>
      </c>
      <c r="S135" s="172">
        <v>1.8</v>
      </c>
      <c r="T135" s="172">
        <v>1.5</v>
      </c>
      <c r="U135" s="172">
        <v>1.1000000000000001</v>
      </c>
      <c r="V135" s="172">
        <v>0.9</v>
      </c>
      <c r="W135" s="172">
        <v>1.9</v>
      </c>
      <c r="X135" s="172">
        <v>0.8</v>
      </c>
    </row>
    <row r="136" spans="1:24" ht="18" customHeight="1">
      <c r="A136" s="247"/>
      <c r="B136" s="246" t="s">
        <v>78</v>
      </c>
      <c r="C136" s="175" t="s">
        <v>147</v>
      </c>
      <c r="D136" s="174">
        <v>100</v>
      </c>
      <c r="E136" s="174">
        <v>80.3</v>
      </c>
      <c r="F136" s="174">
        <v>86.6</v>
      </c>
      <c r="G136" s="174">
        <v>92.4</v>
      </c>
      <c r="H136" s="174">
        <v>95.3</v>
      </c>
      <c r="I136" s="174">
        <v>98.2</v>
      </c>
      <c r="J136" s="174">
        <v>100.6</v>
      </c>
      <c r="K136" s="174">
        <v>100</v>
      </c>
      <c r="L136" s="174">
        <v>100.8</v>
      </c>
      <c r="M136" s="174">
        <v>101.2</v>
      </c>
      <c r="N136" s="174">
        <v>101.7</v>
      </c>
      <c r="O136" s="174">
        <v>-1.2</v>
      </c>
      <c r="P136" s="174">
        <v>7.8</v>
      </c>
      <c r="Q136" s="174">
        <v>6.7</v>
      </c>
      <c r="R136" s="174">
        <v>3.1</v>
      </c>
      <c r="S136" s="174">
        <v>3.1</v>
      </c>
      <c r="T136" s="174">
        <v>2.5</v>
      </c>
      <c r="U136" s="174">
        <v>-0.6</v>
      </c>
      <c r="V136" s="174">
        <v>0.8</v>
      </c>
      <c r="W136" s="174">
        <v>0.4</v>
      </c>
      <c r="X136" s="174">
        <v>0.5</v>
      </c>
    </row>
    <row r="137" spans="1:24" ht="18" customHeight="1">
      <c r="A137" s="247"/>
      <c r="B137" s="247"/>
      <c r="C137" s="173" t="s">
        <v>282</v>
      </c>
      <c r="D137" s="172">
        <v>39.799999999999997</v>
      </c>
      <c r="E137" s="172">
        <v>71.8</v>
      </c>
      <c r="F137" s="172">
        <v>80.099999999999994</v>
      </c>
      <c r="G137" s="172">
        <v>87.7</v>
      </c>
      <c r="H137" s="172">
        <v>90.4</v>
      </c>
      <c r="I137" s="172">
        <v>93.8</v>
      </c>
      <c r="J137" s="172">
        <v>97.3</v>
      </c>
      <c r="K137" s="172">
        <v>100</v>
      </c>
      <c r="L137" s="172">
        <v>102.6</v>
      </c>
      <c r="M137" s="172">
        <v>101.2</v>
      </c>
      <c r="N137" s="172">
        <v>99.9</v>
      </c>
      <c r="O137" s="172">
        <v>0.5</v>
      </c>
      <c r="P137" s="172">
        <v>11.5</v>
      </c>
      <c r="Q137" s="172">
        <v>9.5</v>
      </c>
      <c r="R137" s="172">
        <v>3.1</v>
      </c>
      <c r="S137" s="172">
        <v>3.8</v>
      </c>
      <c r="T137" s="172">
        <v>3.7</v>
      </c>
      <c r="U137" s="172">
        <v>2.8</v>
      </c>
      <c r="V137" s="172">
        <v>2.6</v>
      </c>
      <c r="W137" s="172">
        <v>-1.4</v>
      </c>
      <c r="X137" s="172">
        <v>-1.3</v>
      </c>
    </row>
    <row r="138" spans="1:24" ht="18" customHeight="1">
      <c r="A138" s="247"/>
      <c r="B138" s="247"/>
      <c r="C138" s="173" t="s">
        <v>281</v>
      </c>
      <c r="D138" s="172">
        <v>2.9</v>
      </c>
      <c r="E138" s="172">
        <v>98.6</v>
      </c>
      <c r="F138" s="172">
        <v>97.6</v>
      </c>
      <c r="G138" s="172">
        <v>97.9</v>
      </c>
      <c r="H138" s="172">
        <v>98.5</v>
      </c>
      <c r="I138" s="172">
        <v>98.8</v>
      </c>
      <c r="J138" s="172">
        <v>99.9</v>
      </c>
      <c r="K138" s="172">
        <v>100</v>
      </c>
      <c r="L138" s="172">
        <v>101.6</v>
      </c>
      <c r="M138" s="172">
        <v>101</v>
      </c>
      <c r="N138" s="172">
        <v>101.1</v>
      </c>
      <c r="O138" s="172">
        <v>-1.6</v>
      </c>
      <c r="P138" s="172">
        <v>-1</v>
      </c>
      <c r="Q138" s="172">
        <v>0.3</v>
      </c>
      <c r="R138" s="172">
        <v>0.6</v>
      </c>
      <c r="S138" s="172">
        <v>0.3</v>
      </c>
      <c r="T138" s="172">
        <v>1.1000000000000001</v>
      </c>
      <c r="U138" s="172">
        <v>0.1</v>
      </c>
      <c r="V138" s="172">
        <v>1.6</v>
      </c>
      <c r="W138" s="172">
        <v>-0.6</v>
      </c>
      <c r="X138" s="172">
        <v>0.1</v>
      </c>
    </row>
    <row r="139" spans="1:24" ht="18" customHeight="1">
      <c r="A139" s="247"/>
      <c r="B139" s="247"/>
      <c r="C139" s="173" t="s">
        <v>19</v>
      </c>
      <c r="D139" s="172">
        <v>20</v>
      </c>
      <c r="E139" s="172">
        <v>89.4</v>
      </c>
      <c r="F139" s="172">
        <v>90.2</v>
      </c>
      <c r="G139" s="172">
        <v>91.6</v>
      </c>
      <c r="H139" s="172">
        <v>95</v>
      </c>
      <c r="I139" s="172">
        <v>96.5</v>
      </c>
      <c r="J139" s="172">
        <v>99.1</v>
      </c>
      <c r="K139" s="172">
        <v>100</v>
      </c>
      <c r="L139" s="172">
        <v>99.8</v>
      </c>
      <c r="M139" s="172">
        <v>99.5</v>
      </c>
      <c r="N139" s="172">
        <v>100.3</v>
      </c>
      <c r="O139" s="172">
        <v>-2.9</v>
      </c>
      <c r="P139" s="172">
        <v>1</v>
      </c>
      <c r="Q139" s="172">
        <v>1.5</v>
      </c>
      <c r="R139" s="172">
        <v>3.6</v>
      </c>
      <c r="S139" s="172">
        <v>1.7</v>
      </c>
      <c r="T139" s="172">
        <v>2.7</v>
      </c>
      <c r="U139" s="172">
        <v>0.9</v>
      </c>
      <c r="V139" s="172">
        <v>-0.2</v>
      </c>
      <c r="W139" s="172">
        <v>-0.3</v>
      </c>
      <c r="X139" s="172">
        <v>0.7</v>
      </c>
    </row>
    <row r="140" spans="1:24" ht="18" customHeight="1">
      <c r="A140" s="247"/>
      <c r="B140" s="247"/>
      <c r="C140" s="173" t="s">
        <v>280</v>
      </c>
      <c r="D140" s="172">
        <v>4.4000000000000004</v>
      </c>
      <c r="E140" s="172">
        <v>95.7</v>
      </c>
      <c r="F140" s="172">
        <v>96.9</v>
      </c>
      <c r="G140" s="172">
        <v>99.2</v>
      </c>
      <c r="H140" s="172">
        <v>99.6</v>
      </c>
      <c r="I140" s="172">
        <v>100.1</v>
      </c>
      <c r="J140" s="172">
        <v>100.2</v>
      </c>
      <c r="K140" s="172">
        <v>100</v>
      </c>
      <c r="L140" s="172">
        <v>99.5</v>
      </c>
      <c r="M140" s="172">
        <v>104.6</v>
      </c>
      <c r="N140" s="172">
        <v>106.3</v>
      </c>
      <c r="O140" s="172">
        <v>0.3</v>
      </c>
      <c r="P140" s="172">
        <v>1.2</v>
      </c>
      <c r="Q140" s="172">
        <v>2.2999999999999998</v>
      </c>
      <c r="R140" s="172">
        <v>0.5</v>
      </c>
      <c r="S140" s="172">
        <v>0.5</v>
      </c>
      <c r="T140" s="172">
        <v>0.1</v>
      </c>
      <c r="U140" s="172">
        <v>-0.2</v>
      </c>
      <c r="V140" s="172">
        <v>-0.5</v>
      </c>
      <c r="W140" s="172">
        <v>5.0999999999999996</v>
      </c>
      <c r="X140" s="172">
        <v>1.6</v>
      </c>
    </row>
    <row r="141" spans="1:24" ht="18" customHeight="1">
      <c r="A141" s="247"/>
      <c r="B141" s="247"/>
      <c r="C141" s="173" t="s">
        <v>298</v>
      </c>
      <c r="D141" s="172">
        <v>29.6</v>
      </c>
      <c r="E141" s="172">
        <v>88</v>
      </c>
      <c r="F141" s="172">
        <v>95.6</v>
      </c>
      <c r="G141" s="172">
        <v>100</v>
      </c>
      <c r="H141" s="172">
        <v>105</v>
      </c>
      <c r="I141" s="172">
        <v>108.2</v>
      </c>
      <c r="J141" s="172">
        <v>109</v>
      </c>
      <c r="K141" s="172">
        <v>100</v>
      </c>
      <c r="L141" s="172">
        <v>97.4</v>
      </c>
      <c r="M141" s="172">
        <v>100.2</v>
      </c>
      <c r="N141" s="172">
        <v>102.6</v>
      </c>
      <c r="O141" s="172">
        <v>-4.8</v>
      </c>
      <c r="P141" s="172">
        <v>8.6</v>
      </c>
      <c r="Q141" s="172">
        <v>4.7</v>
      </c>
      <c r="R141" s="172">
        <v>4.9000000000000004</v>
      </c>
      <c r="S141" s="172">
        <v>3.1</v>
      </c>
      <c r="T141" s="172">
        <v>0.7</v>
      </c>
      <c r="U141" s="172">
        <v>-8.3000000000000007</v>
      </c>
      <c r="V141" s="172">
        <v>-2.5</v>
      </c>
      <c r="W141" s="172">
        <v>2.8</v>
      </c>
      <c r="X141" s="172">
        <v>2.4</v>
      </c>
    </row>
    <row r="142" spans="1:24" ht="18" customHeight="1">
      <c r="A142" s="247"/>
      <c r="B142" s="247"/>
      <c r="C142" s="173" t="s">
        <v>299</v>
      </c>
      <c r="D142" s="172">
        <v>2.5</v>
      </c>
      <c r="E142" s="172">
        <v>118.2</v>
      </c>
      <c r="F142" s="172">
        <v>99.2</v>
      </c>
      <c r="G142" s="172">
        <v>98.2</v>
      </c>
      <c r="H142" s="172">
        <v>99</v>
      </c>
      <c r="I142" s="172">
        <v>100</v>
      </c>
      <c r="J142" s="172">
        <v>100</v>
      </c>
      <c r="K142" s="172">
        <v>100</v>
      </c>
      <c r="L142" s="172">
        <v>100</v>
      </c>
      <c r="M142" s="172">
        <v>101.1</v>
      </c>
      <c r="N142" s="172">
        <v>101.8</v>
      </c>
      <c r="O142" s="172">
        <v>-23.3</v>
      </c>
      <c r="P142" s="172">
        <v>-16.100000000000001</v>
      </c>
      <c r="Q142" s="172">
        <v>-1</v>
      </c>
      <c r="R142" s="172">
        <v>0.8</v>
      </c>
      <c r="S142" s="172">
        <v>1</v>
      </c>
      <c r="T142" s="172">
        <v>0.1</v>
      </c>
      <c r="U142" s="172">
        <v>0</v>
      </c>
      <c r="V142" s="172">
        <v>0</v>
      </c>
      <c r="W142" s="172">
        <v>1.1000000000000001</v>
      </c>
      <c r="X142" s="172">
        <v>0.7</v>
      </c>
    </row>
    <row r="143" spans="1:24" ht="18" customHeight="1">
      <c r="A143" s="247"/>
      <c r="B143" s="247"/>
      <c r="C143" s="173" t="s">
        <v>278</v>
      </c>
      <c r="D143" s="172">
        <v>0.7</v>
      </c>
      <c r="E143" s="172">
        <v>83</v>
      </c>
      <c r="F143" s="172">
        <v>85.1</v>
      </c>
      <c r="G143" s="172">
        <v>85.3</v>
      </c>
      <c r="H143" s="172">
        <v>87.6</v>
      </c>
      <c r="I143" s="172">
        <v>94.9</v>
      </c>
      <c r="J143" s="172">
        <v>98.7</v>
      </c>
      <c r="K143" s="172">
        <v>100</v>
      </c>
      <c r="L143" s="172">
        <v>110.6</v>
      </c>
      <c r="M143" s="172">
        <v>122.9</v>
      </c>
      <c r="N143" s="172">
        <v>131.5</v>
      </c>
      <c r="O143" s="172">
        <v>6.8</v>
      </c>
      <c r="P143" s="172">
        <v>2.6</v>
      </c>
      <c r="Q143" s="172">
        <v>0.2</v>
      </c>
      <c r="R143" s="172">
        <v>2.7</v>
      </c>
      <c r="S143" s="172">
        <v>8.3000000000000007</v>
      </c>
      <c r="T143" s="172">
        <v>4</v>
      </c>
      <c r="U143" s="172">
        <v>1.3</v>
      </c>
      <c r="V143" s="172">
        <v>10.5</v>
      </c>
      <c r="W143" s="172">
        <v>11.2</v>
      </c>
      <c r="X143" s="172">
        <v>7</v>
      </c>
    </row>
    <row r="144" spans="1:24" ht="18" customHeight="1">
      <c r="A144" s="247"/>
      <c r="B144" s="247"/>
      <c r="C144" s="173" t="s">
        <v>300</v>
      </c>
      <c r="D144" s="172">
        <v>60.2</v>
      </c>
      <c r="E144" s="172">
        <v>91.7</v>
      </c>
      <c r="F144" s="172">
        <v>94.4</v>
      </c>
      <c r="G144" s="172">
        <v>96.7</v>
      </c>
      <c r="H144" s="172">
        <v>99.9</v>
      </c>
      <c r="I144" s="172">
        <v>102.3</v>
      </c>
      <c r="J144" s="172">
        <v>103.8</v>
      </c>
      <c r="K144" s="172">
        <v>100</v>
      </c>
      <c r="L144" s="172">
        <v>99.3</v>
      </c>
      <c r="M144" s="172">
        <v>101</v>
      </c>
      <c r="N144" s="172">
        <v>102.7</v>
      </c>
      <c r="O144" s="172">
        <v>-3.4</v>
      </c>
      <c r="P144" s="172">
        <v>2.9</v>
      </c>
      <c r="Q144" s="172">
        <v>2.5</v>
      </c>
      <c r="R144" s="172">
        <v>3.2</v>
      </c>
      <c r="S144" s="172">
        <v>2.4</v>
      </c>
      <c r="T144" s="172">
        <v>1.4</v>
      </c>
      <c r="U144" s="172">
        <v>-3.6</v>
      </c>
      <c r="V144" s="172">
        <v>-0.8</v>
      </c>
      <c r="W144" s="172">
        <v>1.7</v>
      </c>
      <c r="X144" s="172">
        <v>1.7</v>
      </c>
    </row>
    <row r="145" spans="1:24" ht="18" customHeight="1">
      <c r="A145" s="247"/>
      <c r="B145" s="247"/>
      <c r="C145" s="173" t="s">
        <v>276</v>
      </c>
      <c r="D145" s="172">
        <v>41.6</v>
      </c>
      <c r="E145" s="172">
        <v>74.3</v>
      </c>
      <c r="F145" s="172">
        <v>84.9</v>
      </c>
      <c r="G145" s="172">
        <v>92.5</v>
      </c>
      <c r="H145" s="172">
        <v>96.7</v>
      </c>
      <c r="I145" s="172">
        <v>101.2</v>
      </c>
      <c r="J145" s="172">
        <v>104.1</v>
      </c>
      <c r="K145" s="172">
        <v>100</v>
      </c>
      <c r="L145" s="172">
        <v>100.8</v>
      </c>
      <c r="M145" s="172">
        <v>100.9</v>
      </c>
      <c r="N145" s="172">
        <v>101.3</v>
      </c>
      <c r="O145" s="172">
        <v>-1.7</v>
      </c>
      <c r="P145" s="172">
        <v>14.3</v>
      </c>
      <c r="Q145" s="172">
        <v>9</v>
      </c>
      <c r="R145" s="172">
        <v>4.5</v>
      </c>
      <c r="S145" s="172">
        <v>4.5999999999999996</v>
      </c>
      <c r="T145" s="172">
        <v>2.9</v>
      </c>
      <c r="U145" s="172">
        <v>-4</v>
      </c>
      <c r="V145" s="172">
        <v>0.8</v>
      </c>
      <c r="W145" s="172">
        <v>0.1</v>
      </c>
      <c r="X145" s="172">
        <v>0.4</v>
      </c>
    </row>
    <row r="146" spans="1:24" ht="18" customHeight="1">
      <c r="A146" s="247"/>
      <c r="B146" s="248"/>
      <c r="C146" s="173" t="s">
        <v>275</v>
      </c>
      <c r="D146" s="172">
        <v>58.4</v>
      </c>
      <c r="E146" s="172">
        <v>89.8</v>
      </c>
      <c r="F146" s="172">
        <v>90.1</v>
      </c>
      <c r="G146" s="172">
        <v>93.3</v>
      </c>
      <c r="H146" s="172">
        <v>94.5</v>
      </c>
      <c r="I146" s="172">
        <v>95.8</v>
      </c>
      <c r="J146" s="172">
        <v>97.8</v>
      </c>
      <c r="K146" s="172">
        <v>100</v>
      </c>
      <c r="L146" s="172">
        <v>100.8</v>
      </c>
      <c r="M146" s="172">
        <v>101.3</v>
      </c>
      <c r="N146" s="172">
        <v>101.8</v>
      </c>
      <c r="O146" s="172">
        <v>-0.5</v>
      </c>
      <c r="P146" s="172">
        <v>0.3</v>
      </c>
      <c r="Q146" s="172">
        <v>3.6</v>
      </c>
      <c r="R146" s="172">
        <v>1.3</v>
      </c>
      <c r="S146" s="172">
        <v>1.4</v>
      </c>
      <c r="T146" s="172">
        <v>2.1</v>
      </c>
      <c r="U146" s="172">
        <v>2.2000000000000002</v>
      </c>
      <c r="V146" s="172">
        <v>0.8</v>
      </c>
      <c r="W146" s="172">
        <v>0.5</v>
      </c>
      <c r="X146" s="172">
        <v>0.5</v>
      </c>
    </row>
    <row r="147" spans="1:24" ht="18" customHeight="1">
      <c r="A147" s="247"/>
      <c r="B147" s="246" t="s">
        <v>76</v>
      </c>
      <c r="C147" s="175" t="s">
        <v>147</v>
      </c>
      <c r="D147" s="174">
        <v>100</v>
      </c>
      <c r="E147" s="174">
        <v>78.7</v>
      </c>
      <c r="F147" s="174">
        <v>85.8</v>
      </c>
      <c r="G147" s="174">
        <v>92</v>
      </c>
      <c r="H147" s="174">
        <v>95.1</v>
      </c>
      <c r="I147" s="174">
        <v>99.1</v>
      </c>
      <c r="J147" s="174">
        <v>100.9</v>
      </c>
      <c r="K147" s="174">
        <v>100</v>
      </c>
      <c r="L147" s="174">
        <v>100.9</v>
      </c>
      <c r="M147" s="174">
        <v>101.5</v>
      </c>
      <c r="N147" s="174">
        <v>102</v>
      </c>
      <c r="O147" s="174">
        <v>-0.9</v>
      </c>
      <c r="P147" s="174">
        <v>9</v>
      </c>
      <c r="Q147" s="174">
        <v>7.1</v>
      </c>
      <c r="R147" s="174">
        <v>3.4</v>
      </c>
      <c r="S147" s="174">
        <v>4.3</v>
      </c>
      <c r="T147" s="174">
        <v>1.8</v>
      </c>
      <c r="U147" s="174">
        <v>-1</v>
      </c>
      <c r="V147" s="174">
        <v>0.9</v>
      </c>
      <c r="W147" s="174">
        <v>0.6</v>
      </c>
      <c r="X147" s="174">
        <v>0.4</v>
      </c>
    </row>
    <row r="148" spans="1:24" ht="18" customHeight="1">
      <c r="A148" s="247"/>
      <c r="B148" s="247"/>
      <c r="C148" s="173" t="s">
        <v>282</v>
      </c>
      <c r="D148" s="172">
        <v>45.1</v>
      </c>
      <c r="E148" s="172">
        <v>68.8</v>
      </c>
      <c r="F148" s="172">
        <v>78.8</v>
      </c>
      <c r="G148" s="172">
        <v>86.8</v>
      </c>
      <c r="H148" s="172">
        <v>89.7</v>
      </c>
      <c r="I148" s="172">
        <v>95.2</v>
      </c>
      <c r="J148" s="172">
        <v>98.3</v>
      </c>
      <c r="K148" s="172">
        <v>100</v>
      </c>
      <c r="L148" s="172">
        <v>103</v>
      </c>
      <c r="M148" s="172">
        <v>102.3</v>
      </c>
      <c r="N148" s="172">
        <v>100.1</v>
      </c>
      <c r="O148" s="172">
        <v>1.5</v>
      </c>
      <c r="P148" s="172">
        <v>14.5</v>
      </c>
      <c r="Q148" s="172">
        <v>10.1</v>
      </c>
      <c r="R148" s="172">
        <v>3.4</v>
      </c>
      <c r="S148" s="172">
        <v>6.1</v>
      </c>
      <c r="T148" s="172">
        <v>3.3</v>
      </c>
      <c r="U148" s="172">
        <v>1.8</v>
      </c>
      <c r="V148" s="172">
        <v>2.9</v>
      </c>
      <c r="W148" s="172">
        <v>-0.6</v>
      </c>
      <c r="X148" s="172">
        <v>-2.2000000000000002</v>
      </c>
    </row>
    <row r="149" spans="1:24" ht="18" customHeight="1">
      <c r="A149" s="247"/>
      <c r="B149" s="247"/>
      <c r="C149" s="173" t="s">
        <v>281</v>
      </c>
      <c r="D149" s="172">
        <v>3.3</v>
      </c>
      <c r="E149" s="172">
        <v>104</v>
      </c>
      <c r="F149" s="172">
        <v>98.1</v>
      </c>
      <c r="G149" s="172">
        <v>98.4</v>
      </c>
      <c r="H149" s="172">
        <v>98.8</v>
      </c>
      <c r="I149" s="172">
        <v>99.1</v>
      </c>
      <c r="J149" s="172">
        <v>99.5</v>
      </c>
      <c r="K149" s="172">
        <v>100</v>
      </c>
      <c r="L149" s="172">
        <v>100.7</v>
      </c>
      <c r="M149" s="172">
        <v>101.2</v>
      </c>
      <c r="N149" s="172">
        <v>101.6</v>
      </c>
      <c r="O149" s="172">
        <v>-6.2</v>
      </c>
      <c r="P149" s="172">
        <v>-5.7</v>
      </c>
      <c r="Q149" s="172">
        <v>0.3</v>
      </c>
      <c r="R149" s="172">
        <v>0.4</v>
      </c>
      <c r="S149" s="172">
        <v>0.4</v>
      </c>
      <c r="T149" s="172">
        <v>0.4</v>
      </c>
      <c r="U149" s="172">
        <v>0.6</v>
      </c>
      <c r="V149" s="172">
        <v>0.7</v>
      </c>
      <c r="W149" s="172">
        <v>0.5</v>
      </c>
      <c r="X149" s="172">
        <v>0.4</v>
      </c>
    </row>
    <row r="150" spans="1:24" ht="18" customHeight="1">
      <c r="A150" s="247"/>
      <c r="B150" s="247"/>
      <c r="C150" s="173" t="s">
        <v>19</v>
      </c>
      <c r="D150" s="172">
        <v>19.8</v>
      </c>
      <c r="E150" s="172">
        <v>89.8</v>
      </c>
      <c r="F150" s="172">
        <v>91.1</v>
      </c>
      <c r="G150" s="172">
        <v>93.5</v>
      </c>
      <c r="H150" s="172">
        <v>96.6</v>
      </c>
      <c r="I150" s="172">
        <v>98.4</v>
      </c>
      <c r="J150" s="172">
        <v>99.9</v>
      </c>
      <c r="K150" s="172">
        <v>100</v>
      </c>
      <c r="L150" s="172">
        <v>99.7</v>
      </c>
      <c r="M150" s="172">
        <v>99.2</v>
      </c>
      <c r="N150" s="172">
        <v>101</v>
      </c>
      <c r="O150" s="172">
        <v>-1.3</v>
      </c>
      <c r="P150" s="172">
        <v>1.5</v>
      </c>
      <c r="Q150" s="172">
        <v>2.6</v>
      </c>
      <c r="R150" s="172">
        <v>3.3</v>
      </c>
      <c r="S150" s="172">
        <v>1.9</v>
      </c>
      <c r="T150" s="172">
        <v>1.5</v>
      </c>
      <c r="U150" s="172">
        <v>0.1</v>
      </c>
      <c r="V150" s="172">
        <v>-0.3</v>
      </c>
      <c r="W150" s="172">
        <v>-0.5</v>
      </c>
      <c r="X150" s="172">
        <v>1.8</v>
      </c>
    </row>
    <row r="151" spans="1:24" ht="18" customHeight="1">
      <c r="A151" s="247"/>
      <c r="B151" s="247"/>
      <c r="C151" s="173" t="s">
        <v>280</v>
      </c>
      <c r="D151" s="172">
        <v>6.8</v>
      </c>
      <c r="E151" s="172">
        <v>92.6</v>
      </c>
      <c r="F151" s="172">
        <v>93.3</v>
      </c>
      <c r="G151" s="172">
        <v>94.5</v>
      </c>
      <c r="H151" s="172">
        <v>95.8</v>
      </c>
      <c r="I151" s="172">
        <v>97.7</v>
      </c>
      <c r="J151" s="172">
        <v>97.8</v>
      </c>
      <c r="K151" s="172">
        <v>99.9</v>
      </c>
      <c r="L151" s="172">
        <v>101.5</v>
      </c>
      <c r="M151" s="172">
        <v>103.3</v>
      </c>
      <c r="N151" s="172">
        <v>103.5</v>
      </c>
      <c r="O151" s="172">
        <v>0.9</v>
      </c>
      <c r="P151" s="172">
        <v>0.8</v>
      </c>
      <c r="Q151" s="172">
        <v>1.2</v>
      </c>
      <c r="R151" s="172">
        <v>1.4</v>
      </c>
      <c r="S151" s="172">
        <v>2</v>
      </c>
      <c r="T151" s="172">
        <v>0.1</v>
      </c>
      <c r="U151" s="172">
        <v>2.2000000000000002</v>
      </c>
      <c r="V151" s="172">
        <v>1.6</v>
      </c>
      <c r="W151" s="172">
        <v>1.7</v>
      </c>
      <c r="X151" s="172">
        <v>0.2</v>
      </c>
    </row>
    <row r="152" spans="1:24" ht="18" customHeight="1">
      <c r="A152" s="247"/>
      <c r="B152" s="247"/>
      <c r="C152" s="173" t="s">
        <v>298</v>
      </c>
      <c r="D152" s="172">
        <v>20.7</v>
      </c>
      <c r="E152" s="172">
        <v>90.1</v>
      </c>
      <c r="F152" s="172">
        <v>96.6</v>
      </c>
      <c r="G152" s="172">
        <v>102.3</v>
      </c>
      <c r="H152" s="172">
        <v>106.9</v>
      </c>
      <c r="I152" s="172">
        <v>110.5</v>
      </c>
      <c r="J152" s="172">
        <v>110.5</v>
      </c>
      <c r="K152" s="172">
        <v>100</v>
      </c>
      <c r="L152" s="172">
        <v>97</v>
      </c>
      <c r="M152" s="172">
        <v>101.2</v>
      </c>
      <c r="N152" s="172">
        <v>103.5</v>
      </c>
      <c r="O152" s="172">
        <v>-6.2</v>
      </c>
      <c r="P152" s="172">
        <v>7.2</v>
      </c>
      <c r="Q152" s="172">
        <v>6</v>
      </c>
      <c r="R152" s="172">
        <v>4.5</v>
      </c>
      <c r="S152" s="172">
        <v>3.3</v>
      </c>
      <c r="T152" s="172">
        <v>0</v>
      </c>
      <c r="U152" s="172">
        <v>-9.4</v>
      </c>
      <c r="V152" s="172">
        <v>-3.1</v>
      </c>
      <c r="W152" s="172">
        <v>4.4000000000000004</v>
      </c>
      <c r="X152" s="172">
        <v>2.2999999999999998</v>
      </c>
    </row>
    <row r="153" spans="1:24" ht="18" customHeight="1">
      <c r="A153" s="247"/>
      <c r="B153" s="247"/>
      <c r="C153" s="173" t="s">
        <v>299</v>
      </c>
      <c r="D153" s="172">
        <v>3.3</v>
      </c>
      <c r="E153" s="172">
        <v>108.4</v>
      </c>
      <c r="F153" s="172">
        <v>98.5</v>
      </c>
      <c r="G153" s="172">
        <v>98.5</v>
      </c>
      <c r="H153" s="172">
        <v>99.6</v>
      </c>
      <c r="I153" s="172">
        <v>99.9</v>
      </c>
      <c r="J153" s="172">
        <v>99.9</v>
      </c>
      <c r="K153" s="172">
        <v>100</v>
      </c>
      <c r="L153" s="172">
        <v>100.1</v>
      </c>
      <c r="M153" s="172">
        <v>100.6</v>
      </c>
      <c r="N153" s="172">
        <v>102.1</v>
      </c>
      <c r="O153" s="172">
        <v>-15.5</v>
      </c>
      <c r="P153" s="172">
        <v>-9.1999999999999993</v>
      </c>
      <c r="Q153" s="172">
        <v>0</v>
      </c>
      <c r="R153" s="172">
        <v>1</v>
      </c>
      <c r="S153" s="172">
        <v>0.3</v>
      </c>
      <c r="T153" s="172">
        <v>0</v>
      </c>
      <c r="U153" s="172">
        <v>0.1</v>
      </c>
      <c r="V153" s="172">
        <v>0</v>
      </c>
      <c r="W153" s="172">
        <v>0.6</v>
      </c>
      <c r="X153" s="172">
        <v>1.5</v>
      </c>
    </row>
    <row r="154" spans="1:24" ht="18" customHeight="1">
      <c r="A154" s="247"/>
      <c r="B154" s="247"/>
      <c r="C154" s="173" t="s">
        <v>278</v>
      </c>
      <c r="D154" s="172">
        <v>1.1000000000000001</v>
      </c>
      <c r="E154" s="172">
        <v>84.4</v>
      </c>
      <c r="F154" s="172">
        <v>89.1</v>
      </c>
      <c r="G154" s="172">
        <v>89.1</v>
      </c>
      <c r="H154" s="172">
        <v>91.5</v>
      </c>
      <c r="I154" s="172">
        <v>96.4</v>
      </c>
      <c r="J154" s="172">
        <v>98.3</v>
      </c>
      <c r="K154" s="172">
        <v>100</v>
      </c>
      <c r="L154" s="172">
        <v>109.6</v>
      </c>
      <c r="M154" s="172">
        <v>122.6</v>
      </c>
      <c r="N154" s="172">
        <v>127.8</v>
      </c>
      <c r="O154" s="172">
        <v>11.4</v>
      </c>
      <c r="P154" s="172">
        <v>5.5</v>
      </c>
      <c r="Q154" s="172">
        <v>0</v>
      </c>
      <c r="R154" s="172">
        <v>2.7</v>
      </c>
      <c r="S154" s="172">
        <v>5.3</v>
      </c>
      <c r="T154" s="172">
        <v>2</v>
      </c>
      <c r="U154" s="172">
        <v>1.7</v>
      </c>
      <c r="V154" s="172">
        <v>9.6999999999999993</v>
      </c>
      <c r="W154" s="172">
        <v>11.8</v>
      </c>
      <c r="X154" s="172">
        <v>4.2</v>
      </c>
    </row>
    <row r="155" spans="1:24" ht="18" customHeight="1">
      <c r="A155" s="247"/>
      <c r="B155" s="247"/>
      <c r="C155" s="173" t="s">
        <v>300</v>
      </c>
      <c r="D155" s="172">
        <v>54.9</v>
      </c>
      <c r="E155" s="172">
        <v>91.8</v>
      </c>
      <c r="F155" s="172">
        <v>94.2</v>
      </c>
      <c r="G155" s="172">
        <v>97.3</v>
      </c>
      <c r="H155" s="172">
        <v>100.4</v>
      </c>
      <c r="I155" s="172">
        <v>102.9</v>
      </c>
      <c r="J155" s="172">
        <v>103.5</v>
      </c>
      <c r="K155" s="172">
        <v>100</v>
      </c>
      <c r="L155" s="172">
        <v>99</v>
      </c>
      <c r="M155" s="172">
        <v>100.6</v>
      </c>
      <c r="N155" s="172">
        <v>102.4</v>
      </c>
      <c r="O155" s="172">
        <v>-3.6</v>
      </c>
      <c r="P155" s="172">
        <v>2.5</v>
      </c>
      <c r="Q155" s="172">
        <v>3.3</v>
      </c>
      <c r="R155" s="172">
        <v>3.2</v>
      </c>
      <c r="S155" s="172">
        <v>2.5</v>
      </c>
      <c r="T155" s="172">
        <v>0.6</v>
      </c>
      <c r="U155" s="172">
        <v>-3.4</v>
      </c>
      <c r="V155" s="172">
        <v>-1</v>
      </c>
      <c r="W155" s="172">
        <v>1.6</v>
      </c>
      <c r="X155" s="172">
        <v>1.8</v>
      </c>
    </row>
    <row r="156" spans="1:24" ht="18" customHeight="1">
      <c r="A156" s="247"/>
      <c r="B156" s="247"/>
      <c r="C156" s="173" t="s">
        <v>276</v>
      </c>
      <c r="D156" s="172">
        <v>41</v>
      </c>
      <c r="E156" s="172">
        <v>71</v>
      </c>
      <c r="F156" s="172">
        <v>82.4</v>
      </c>
      <c r="G156" s="172">
        <v>90.1</v>
      </c>
      <c r="H156" s="172">
        <v>93.1</v>
      </c>
      <c r="I156" s="172">
        <v>99.9</v>
      </c>
      <c r="J156" s="172">
        <v>103</v>
      </c>
      <c r="K156" s="172">
        <v>100</v>
      </c>
      <c r="L156" s="172">
        <v>100.5</v>
      </c>
      <c r="M156" s="172">
        <v>101</v>
      </c>
      <c r="N156" s="172">
        <v>100.5</v>
      </c>
      <c r="O156" s="172">
        <v>-1.7</v>
      </c>
      <c r="P156" s="172">
        <v>16.100000000000001</v>
      </c>
      <c r="Q156" s="172">
        <v>9.4</v>
      </c>
      <c r="R156" s="172">
        <v>3.3</v>
      </c>
      <c r="S156" s="172">
        <v>7.3</v>
      </c>
      <c r="T156" s="172">
        <v>3.1</v>
      </c>
      <c r="U156" s="172">
        <v>-2.9</v>
      </c>
      <c r="V156" s="172">
        <v>0.5</v>
      </c>
      <c r="W156" s="172">
        <v>0.5</v>
      </c>
      <c r="X156" s="172">
        <v>-0.5</v>
      </c>
    </row>
    <row r="157" spans="1:24" ht="18" customHeight="1">
      <c r="A157" s="247"/>
      <c r="B157" s="248"/>
      <c r="C157" s="173" t="s">
        <v>275</v>
      </c>
      <c r="D157" s="172">
        <v>59</v>
      </c>
      <c r="E157" s="172">
        <v>89</v>
      </c>
      <c r="F157" s="172">
        <v>90.1</v>
      </c>
      <c r="G157" s="172">
        <v>94.2</v>
      </c>
      <c r="H157" s="172">
        <v>97.4</v>
      </c>
      <c r="I157" s="172">
        <v>98.6</v>
      </c>
      <c r="J157" s="172">
        <v>99.3</v>
      </c>
      <c r="K157" s="172">
        <v>100</v>
      </c>
      <c r="L157" s="172">
        <v>101.3</v>
      </c>
      <c r="M157" s="172">
        <v>101.8</v>
      </c>
      <c r="N157" s="172">
        <v>102.8</v>
      </c>
      <c r="O157" s="172">
        <v>0</v>
      </c>
      <c r="P157" s="172">
        <v>1.3</v>
      </c>
      <c r="Q157" s="172">
        <v>4.5</v>
      </c>
      <c r="R157" s="172">
        <v>3.4</v>
      </c>
      <c r="S157" s="172">
        <v>1.3</v>
      </c>
      <c r="T157" s="172">
        <v>0.7</v>
      </c>
      <c r="U157" s="172">
        <v>0.7</v>
      </c>
      <c r="V157" s="172">
        <v>1.3</v>
      </c>
      <c r="W157" s="172">
        <v>0.5</v>
      </c>
      <c r="X157" s="172">
        <v>1</v>
      </c>
    </row>
    <row r="158" spans="1:24" ht="18" customHeight="1">
      <c r="A158" s="247"/>
      <c r="B158" s="246" t="s">
        <v>74</v>
      </c>
      <c r="C158" s="175" t="s">
        <v>147</v>
      </c>
      <c r="D158" s="174">
        <v>100</v>
      </c>
      <c r="E158" s="174">
        <v>80.400000000000006</v>
      </c>
      <c r="F158" s="174">
        <v>87.6</v>
      </c>
      <c r="G158" s="174">
        <v>91.9</v>
      </c>
      <c r="H158" s="174">
        <v>95</v>
      </c>
      <c r="I158" s="174">
        <v>98.8</v>
      </c>
      <c r="J158" s="174">
        <v>100.6</v>
      </c>
      <c r="K158" s="174">
        <v>100</v>
      </c>
      <c r="L158" s="174">
        <v>100</v>
      </c>
      <c r="M158" s="174">
        <v>103</v>
      </c>
      <c r="N158" s="174">
        <v>102.4</v>
      </c>
      <c r="O158" s="174">
        <v>-0.8</v>
      </c>
      <c r="P158" s="174">
        <v>8.9</v>
      </c>
      <c r="Q158" s="174">
        <v>4.9000000000000004</v>
      </c>
      <c r="R158" s="174">
        <v>3.4</v>
      </c>
      <c r="S158" s="174">
        <v>4</v>
      </c>
      <c r="T158" s="174">
        <v>1.8</v>
      </c>
      <c r="U158" s="174">
        <v>-0.6</v>
      </c>
      <c r="V158" s="174">
        <v>0</v>
      </c>
      <c r="W158" s="174">
        <v>3</v>
      </c>
      <c r="X158" s="174">
        <v>-0.5</v>
      </c>
    </row>
    <row r="159" spans="1:24" ht="18" customHeight="1">
      <c r="A159" s="247"/>
      <c r="B159" s="247"/>
      <c r="C159" s="173" t="s">
        <v>282</v>
      </c>
      <c r="D159" s="172">
        <v>43</v>
      </c>
      <c r="E159" s="172">
        <v>70.5</v>
      </c>
      <c r="F159" s="172">
        <v>80.400000000000006</v>
      </c>
      <c r="G159" s="172">
        <v>86.5</v>
      </c>
      <c r="H159" s="172">
        <v>89.8</v>
      </c>
      <c r="I159" s="172">
        <v>95.1</v>
      </c>
      <c r="J159" s="172">
        <v>98.1</v>
      </c>
      <c r="K159" s="172">
        <v>100</v>
      </c>
      <c r="L159" s="172">
        <v>100.3</v>
      </c>
      <c r="M159" s="172">
        <v>102.4</v>
      </c>
      <c r="N159" s="172">
        <v>98.5</v>
      </c>
      <c r="O159" s="172">
        <v>2.2999999999999998</v>
      </c>
      <c r="P159" s="172">
        <v>13.9</v>
      </c>
      <c r="Q159" s="172">
        <v>7.7</v>
      </c>
      <c r="R159" s="172">
        <v>3.8</v>
      </c>
      <c r="S159" s="172">
        <v>5.8</v>
      </c>
      <c r="T159" s="172">
        <v>3.2</v>
      </c>
      <c r="U159" s="172">
        <v>1.9</v>
      </c>
      <c r="V159" s="172">
        <v>0.3</v>
      </c>
      <c r="W159" s="172">
        <v>2</v>
      </c>
      <c r="X159" s="172">
        <v>-3.8</v>
      </c>
    </row>
    <row r="160" spans="1:24" ht="18" customHeight="1">
      <c r="A160" s="247"/>
      <c r="B160" s="247"/>
      <c r="C160" s="173" t="s">
        <v>281</v>
      </c>
      <c r="D160" s="172">
        <v>2.8</v>
      </c>
      <c r="E160" s="172">
        <v>97.2</v>
      </c>
      <c r="F160" s="172">
        <v>96.4</v>
      </c>
      <c r="G160" s="172">
        <v>97.9</v>
      </c>
      <c r="H160" s="172">
        <v>98.4</v>
      </c>
      <c r="I160" s="172">
        <v>99.4</v>
      </c>
      <c r="J160" s="172">
        <v>99.9</v>
      </c>
      <c r="K160" s="172">
        <v>100</v>
      </c>
      <c r="L160" s="172">
        <v>100</v>
      </c>
      <c r="M160" s="172">
        <v>104.5</v>
      </c>
      <c r="N160" s="172">
        <v>103.6</v>
      </c>
      <c r="O160" s="172">
        <v>-4</v>
      </c>
      <c r="P160" s="172">
        <v>-0.9</v>
      </c>
      <c r="Q160" s="172">
        <v>1.6</v>
      </c>
      <c r="R160" s="172">
        <v>0.5</v>
      </c>
      <c r="S160" s="172">
        <v>1.1000000000000001</v>
      </c>
      <c r="T160" s="172">
        <v>0.5</v>
      </c>
      <c r="U160" s="172">
        <v>0.1</v>
      </c>
      <c r="V160" s="172">
        <v>0.1</v>
      </c>
      <c r="W160" s="172">
        <v>4.5</v>
      </c>
      <c r="X160" s="172">
        <v>-0.9</v>
      </c>
    </row>
    <row r="161" spans="1:24" ht="18" customHeight="1">
      <c r="A161" s="247"/>
      <c r="B161" s="247"/>
      <c r="C161" s="173" t="s">
        <v>19</v>
      </c>
      <c r="D161" s="172">
        <v>19.8</v>
      </c>
      <c r="E161" s="172">
        <v>89.1</v>
      </c>
      <c r="F161" s="172">
        <v>92.4</v>
      </c>
      <c r="G161" s="172">
        <v>93.3</v>
      </c>
      <c r="H161" s="172">
        <v>96.8</v>
      </c>
      <c r="I161" s="172">
        <v>98.6</v>
      </c>
      <c r="J161" s="172">
        <v>99.6</v>
      </c>
      <c r="K161" s="172">
        <v>100</v>
      </c>
      <c r="L161" s="172">
        <v>99.2</v>
      </c>
      <c r="M161" s="172">
        <v>102</v>
      </c>
      <c r="N161" s="172">
        <v>102.6</v>
      </c>
      <c r="O161" s="172">
        <v>-1.6</v>
      </c>
      <c r="P161" s="172">
        <v>3.6</v>
      </c>
      <c r="Q161" s="172">
        <v>1</v>
      </c>
      <c r="R161" s="172">
        <v>3.7</v>
      </c>
      <c r="S161" s="172">
        <v>1.8</v>
      </c>
      <c r="T161" s="172">
        <v>1.1000000000000001</v>
      </c>
      <c r="U161" s="172">
        <v>0.4</v>
      </c>
      <c r="V161" s="172">
        <v>-0.8</v>
      </c>
      <c r="W161" s="172">
        <v>2.8</v>
      </c>
      <c r="X161" s="172">
        <v>0.6</v>
      </c>
    </row>
    <row r="162" spans="1:24" ht="18" customHeight="1">
      <c r="A162" s="247"/>
      <c r="B162" s="247"/>
      <c r="C162" s="173" t="s">
        <v>280</v>
      </c>
      <c r="D162" s="172">
        <v>6.8</v>
      </c>
      <c r="E162" s="172">
        <v>97.8</v>
      </c>
      <c r="F162" s="172">
        <v>98</v>
      </c>
      <c r="G162" s="172">
        <v>97.5</v>
      </c>
      <c r="H162" s="172">
        <v>98.3</v>
      </c>
      <c r="I162" s="172">
        <v>99.3</v>
      </c>
      <c r="J162" s="172">
        <v>99.5</v>
      </c>
      <c r="K162" s="172">
        <v>100</v>
      </c>
      <c r="L162" s="172">
        <v>101.3</v>
      </c>
      <c r="M162" s="172">
        <v>104.4</v>
      </c>
      <c r="N162" s="172">
        <v>104.2</v>
      </c>
      <c r="O162" s="172">
        <v>0.1</v>
      </c>
      <c r="P162" s="172">
        <v>0.2</v>
      </c>
      <c r="Q162" s="172">
        <v>-0.5</v>
      </c>
      <c r="R162" s="172">
        <v>0.8</v>
      </c>
      <c r="S162" s="172">
        <v>1</v>
      </c>
      <c r="T162" s="172">
        <v>0.2</v>
      </c>
      <c r="U162" s="172">
        <v>0.5</v>
      </c>
      <c r="V162" s="172">
        <v>1.3</v>
      </c>
      <c r="W162" s="172">
        <v>3</v>
      </c>
      <c r="X162" s="172">
        <v>-0.2</v>
      </c>
    </row>
    <row r="163" spans="1:24" ht="18" customHeight="1">
      <c r="A163" s="247"/>
      <c r="B163" s="247"/>
      <c r="C163" s="173" t="s">
        <v>298</v>
      </c>
      <c r="D163" s="172">
        <v>22.3</v>
      </c>
      <c r="E163" s="172">
        <v>93.2</v>
      </c>
      <c r="F163" s="172">
        <v>99.7</v>
      </c>
      <c r="G163" s="172">
        <v>102.7</v>
      </c>
      <c r="H163" s="172">
        <v>106.5</v>
      </c>
      <c r="I163" s="172">
        <v>109.5</v>
      </c>
      <c r="J163" s="172">
        <v>109.6</v>
      </c>
      <c r="K163" s="172">
        <v>100</v>
      </c>
      <c r="L163" s="172">
        <v>97.9</v>
      </c>
      <c r="M163" s="172">
        <v>100.5</v>
      </c>
      <c r="N163" s="172">
        <v>104.3</v>
      </c>
      <c r="O163" s="172">
        <v>-6</v>
      </c>
      <c r="P163" s="172">
        <v>7</v>
      </c>
      <c r="Q163" s="172">
        <v>3.1</v>
      </c>
      <c r="R163" s="172">
        <v>3.6</v>
      </c>
      <c r="S163" s="172">
        <v>2.8</v>
      </c>
      <c r="T163" s="172">
        <v>0.1</v>
      </c>
      <c r="U163" s="172">
        <v>-8.6999999999999993</v>
      </c>
      <c r="V163" s="172">
        <v>-2.1</v>
      </c>
      <c r="W163" s="172">
        <v>2.6</v>
      </c>
      <c r="X163" s="172">
        <v>3.8</v>
      </c>
    </row>
    <row r="164" spans="1:24" ht="18" customHeight="1">
      <c r="A164" s="247"/>
      <c r="B164" s="247"/>
      <c r="C164" s="173" t="s">
        <v>299</v>
      </c>
      <c r="D164" s="172">
        <v>4</v>
      </c>
      <c r="E164" s="172">
        <v>103.4</v>
      </c>
      <c r="F164" s="172">
        <v>95.4</v>
      </c>
      <c r="G164" s="172">
        <v>96.4</v>
      </c>
      <c r="H164" s="172">
        <v>96.9</v>
      </c>
      <c r="I164" s="172">
        <v>97</v>
      </c>
      <c r="J164" s="172">
        <v>98.8</v>
      </c>
      <c r="K164" s="172">
        <v>100</v>
      </c>
      <c r="L164" s="172">
        <v>99.7</v>
      </c>
      <c r="M164" s="172">
        <v>103.6</v>
      </c>
      <c r="N164" s="172">
        <v>101.9</v>
      </c>
      <c r="O164" s="172">
        <v>-13.6</v>
      </c>
      <c r="P164" s="172">
        <v>-7.7</v>
      </c>
      <c r="Q164" s="172">
        <v>1.1000000000000001</v>
      </c>
      <c r="R164" s="172">
        <v>0.5</v>
      </c>
      <c r="S164" s="172">
        <v>0.1</v>
      </c>
      <c r="T164" s="172">
        <v>1.8</v>
      </c>
      <c r="U164" s="172">
        <v>1.3</v>
      </c>
      <c r="V164" s="172">
        <v>-0.3</v>
      </c>
      <c r="W164" s="172">
        <v>3.9</v>
      </c>
      <c r="X164" s="172">
        <v>-1.7</v>
      </c>
    </row>
    <row r="165" spans="1:24" ht="18" customHeight="1">
      <c r="A165" s="247"/>
      <c r="B165" s="247"/>
      <c r="C165" s="173" t="s">
        <v>278</v>
      </c>
      <c r="D165" s="172">
        <v>1.3</v>
      </c>
      <c r="E165" s="172">
        <v>82.6</v>
      </c>
      <c r="F165" s="172">
        <v>88.7</v>
      </c>
      <c r="G165" s="172">
        <v>88.9</v>
      </c>
      <c r="H165" s="172">
        <v>90.8</v>
      </c>
      <c r="I165" s="172">
        <v>96</v>
      </c>
      <c r="J165" s="172">
        <v>97.5</v>
      </c>
      <c r="K165" s="172">
        <v>100</v>
      </c>
      <c r="L165" s="172">
        <v>114.6</v>
      </c>
      <c r="M165" s="172">
        <v>119.7</v>
      </c>
      <c r="N165" s="172">
        <v>123.7</v>
      </c>
      <c r="O165" s="172">
        <v>10</v>
      </c>
      <c r="P165" s="172">
        <v>7.3</v>
      </c>
      <c r="Q165" s="172">
        <v>0.2</v>
      </c>
      <c r="R165" s="172">
        <v>2.1</v>
      </c>
      <c r="S165" s="172">
        <v>5.7</v>
      </c>
      <c r="T165" s="172">
        <v>1.6</v>
      </c>
      <c r="U165" s="172">
        <v>2.6</v>
      </c>
      <c r="V165" s="172">
        <v>14.6</v>
      </c>
      <c r="W165" s="172">
        <v>4.4000000000000004</v>
      </c>
      <c r="X165" s="172">
        <v>3.3</v>
      </c>
    </row>
    <row r="166" spans="1:24" ht="18" customHeight="1">
      <c r="A166" s="247"/>
      <c r="B166" s="247"/>
      <c r="C166" s="173" t="s">
        <v>300</v>
      </c>
      <c r="D166" s="172">
        <v>57</v>
      </c>
      <c r="E166" s="172">
        <v>92.1</v>
      </c>
      <c r="F166" s="172">
        <v>95.7</v>
      </c>
      <c r="G166" s="172">
        <v>97.3</v>
      </c>
      <c r="H166" s="172">
        <v>100.1</v>
      </c>
      <c r="I166" s="172">
        <v>102.2</v>
      </c>
      <c r="J166" s="172">
        <v>102.9</v>
      </c>
      <c r="K166" s="172">
        <v>100</v>
      </c>
      <c r="L166" s="172">
        <v>99.7</v>
      </c>
      <c r="M166" s="172">
        <v>102.8</v>
      </c>
      <c r="N166" s="172">
        <v>104.7</v>
      </c>
      <c r="O166" s="172">
        <v>-3.5</v>
      </c>
      <c r="P166" s="172">
        <v>3.9</v>
      </c>
      <c r="Q166" s="172">
        <v>1.7</v>
      </c>
      <c r="R166" s="172">
        <v>2.9</v>
      </c>
      <c r="S166" s="172">
        <v>2.1</v>
      </c>
      <c r="T166" s="172">
        <v>0.7</v>
      </c>
      <c r="U166" s="172">
        <v>-2.8</v>
      </c>
      <c r="V166" s="172">
        <v>-0.4</v>
      </c>
      <c r="W166" s="172">
        <v>3.2</v>
      </c>
      <c r="X166" s="172">
        <v>1.8</v>
      </c>
    </row>
    <row r="167" spans="1:24" ht="18" customHeight="1">
      <c r="A167" s="247"/>
      <c r="B167" s="247"/>
      <c r="C167" s="173" t="s">
        <v>276</v>
      </c>
      <c r="D167" s="172">
        <v>40.200000000000003</v>
      </c>
      <c r="E167" s="172">
        <v>70.2</v>
      </c>
      <c r="F167" s="172">
        <v>81.900000000000006</v>
      </c>
      <c r="G167" s="172">
        <v>88.6</v>
      </c>
      <c r="H167" s="172">
        <v>93.1</v>
      </c>
      <c r="I167" s="172">
        <v>99.5</v>
      </c>
      <c r="J167" s="172">
        <v>103</v>
      </c>
      <c r="K167" s="172">
        <v>100</v>
      </c>
      <c r="L167" s="172">
        <v>99</v>
      </c>
      <c r="M167" s="172">
        <v>101</v>
      </c>
      <c r="N167" s="172">
        <v>98.9</v>
      </c>
      <c r="O167" s="172">
        <v>-2.4</v>
      </c>
      <c r="P167" s="172">
        <v>16.600000000000001</v>
      </c>
      <c r="Q167" s="172">
        <v>8.1999999999999993</v>
      </c>
      <c r="R167" s="172">
        <v>5</v>
      </c>
      <c r="S167" s="172">
        <v>6.9</v>
      </c>
      <c r="T167" s="172">
        <v>3.4</v>
      </c>
      <c r="U167" s="172">
        <v>-2.8</v>
      </c>
      <c r="V167" s="172">
        <v>-1</v>
      </c>
      <c r="W167" s="172">
        <v>2</v>
      </c>
      <c r="X167" s="172">
        <v>-2.1</v>
      </c>
    </row>
    <row r="168" spans="1:24" ht="18" customHeight="1">
      <c r="A168" s="247"/>
      <c r="B168" s="248"/>
      <c r="C168" s="173" t="s">
        <v>275</v>
      </c>
      <c r="D168" s="172">
        <v>59.8</v>
      </c>
      <c r="E168" s="172">
        <v>93.4</v>
      </c>
      <c r="F168" s="172">
        <v>94.8</v>
      </c>
      <c r="G168" s="172">
        <v>95.8</v>
      </c>
      <c r="H168" s="172">
        <v>97.1</v>
      </c>
      <c r="I168" s="172">
        <v>98.3</v>
      </c>
      <c r="J168" s="172">
        <v>98.8</v>
      </c>
      <c r="K168" s="172">
        <v>100</v>
      </c>
      <c r="L168" s="172">
        <v>100.8</v>
      </c>
      <c r="M168" s="172">
        <v>105</v>
      </c>
      <c r="N168" s="172">
        <v>105.7</v>
      </c>
      <c r="O168" s="172">
        <v>1.1000000000000001</v>
      </c>
      <c r="P168" s="172">
        <v>1.4</v>
      </c>
      <c r="Q168" s="172">
        <v>1</v>
      </c>
      <c r="R168" s="172">
        <v>1.4</v>
      </c>
      <c r="S168" s="172">
        <v>1.2</v>
      </c>
      <c r="T168" s="172">
        <v>0.6</v>
      </c>
      <c r="U168" s="172">
        <v>1.2</v>
      </c>
      <c r="V168" s="172">
        <v>0.7</v>
      </c>
      <c r="W168" s="172">
        <v>4.2</v>
      </c>
      <c r="X168" s="172">
        <v>0.7</v>
      </c>
    </row>
    <row r="169" spans="1:24" ht="18" customHeight="1">
      <c r="A169" s="247"/>
      <c r="B169" s="246" t="s">
        <v>72</v>
      </c>
      <c r="C169" s="175" t="s">
        <v>147</v>
      </c>
      <c r="D169" s="174">
        <v>100</v>
      </c>
      <c r="E169" s="174">
        <v>83.2</v>
      </c>
      <c r="F169" s="174">
        <v>88.9</v>
      </c>
      <c r="G169" s="174">
        <v>92.3</v>
      </c>
      <c r="H169" s="174">
        <v>94.9</v>
      </c>
      <c r="I169" s="174">
        <v>99.8</v>
      </c>
      <c r="J169" s="174">
        <v>101.5</v>
      </c>
      <c r="K169" s="174">
        <v>100</v>
      </c>
      <c r="L169" s="174">
        <v>100.8</v>
      </c>
      <c r="M169" s="174">
        <v>101.8</v>
      </c>
      <c r="N169" s="174">
        <v>101.5</v>
      </c>
      <c r="O169" s="174">
        <v>-1.2</v>
      </c>
      <c r="P169" s="174">
        <v>6.9</v>
      </c>
      <c r="Q169" s="174">
        <v>3.8</v>
      </c>
      <c r="R169" s="174">
        <v>2.8</v>
      </c>
      <c r="S169" s="174">
        <v>5.2</v>
      </c>
      <c r="T169" s="174">
        <v>1.7</v>
      </c>
      <c r="U169" s="174">
        <v>-1.4</v>
      </c>
      <c r="V169" s="174">
        <v>0.8</v>
      </c>
      <c r="W169" s="174">
        <v>1</v>
      </c>
      <c r="X169" s="174">
        <v>-0.3</v>
      </c>
    </row>
    <row r="170" spans="1:24" ht="18" customHeight="1">
      <c r="A170" s="247"/>
      <c r="B170" s="247"/>
      <c r="C170" s="173" t="s">
        <v>282</v>
      </c>
      <c r="D170" s="172">
        <v>36.1</v>
      </c>
      <c r="E170" s="172">
        <v>72.7</v>
      </c>
      <c r="F170" s="172">
        <v>81.2</v>
      </c>
      <c r="G170" s="172">
        <v>85.9</v>
      </c>
      <c r="H170" s="172">
        <v>88.5</v>
      </c>
      <c r="I170" s="172">
        <v>96.3</v>
      </c>
      <c r="J170" s="172">
        <v>99.4</v>
      </c>
      <c r="K170" s="172">
        <v>100</v>
      </c>
      <c r="L170" s="172">
        <v>102.2</v>
      </c>
      <c r="M170" s="172">
        <v>102.5</v>
      </c>
      <c r="N170" s="172">
        <v>99.8</v>
      </c>
      <c r="O170" s="172">
        <v>2.7</v>
      </c>
      <c r="P170" s="172">
        <v>11.7</v>
      </c>
      <c r="Q170" s="172">
        <v>5.8</v>
      </c>
      <c r="R170" s="172">
        <v>3</v>
      </c>
      <c r="S170" s="172">
        <v>8.9</v>
      </c>
      <c r="T170" s="172">
        <v>3.2</v>
      </c>
      <c r="U170" s="172">
        <v>0.6</v>
      </c>
      <c r="V170" s="172">
        <v>2.2000000000000002</v>
      </c>
      <c r="W170" s="172">
        <v>0.3</v>
      </c>
      <c r="X170" s="172">
        <v>-2.6</v>
      </c>
    </row>
    <row r="171" spans="1:24" ht="18" customHeight="1">
      <c r="A171" s="247"/>
      <c r="B171" s="247"/>
      <c r="C171" s="173" t="s">
        <v>281</v>
      </c>
      <c r="D171" s="172">
        <v>1.6</v>
      </c>
      <c r="E171" s="172">
        <v>96.1</v>
      </c>
      <c r="F171" s="172">
        <v>93.6</v>
      </c>
      <c r="G171" s="172">
        <v>94.5</v>
      </c>
      <c r="H171" s="172">
        <v>96.6</v>
      </c>
      <c r="I171" s="172">
        <v>98.6</v>
      </c>
      <c r="J171" s="172">
        <v>99.5</v>
      </c>
      <c r="K171" s="172">
        <v>100</v>
      </c>
      <c r="L171" s="172">
        <v>100.8</v>
      </c>
      <c r="M171" s="172">
        <v>101.8</v>
      </c>
      <c r="N171" s="172">
        <v>102</v>
      </c>
      <c r="O171" s="172">
        <v>-5.9</v>
      </c>
      <c r="P171" s="172">
        <v>-2.6</v>
      </c>
      <c r="Q171" s="172">
        <v>1</v>
      </c>
      <c r="R171" s="172">
        <v>2.2000000000000002</v>
      </c>
      <c r="S171" s="172">
        <v>2.1</v>
      </c>
      <c r="T171" s="172">
        <v>0.9</v>
      </c>
      <c r="U171" s="172">
        <v>0.4</v>
      </c>
      <c r="V171" s="172">
        <v>0.8</v>
      </c>
      <c r="W171" s="172">
        <v>1</v>
      </c>
      <c r="X171" s="172">
        <v>0.2</v>
      </c>
    </row>
    <row r="172" spans="1:24" ht="18" customHeight="1">
      <c r="A172" s="247"/>
      <c r="B172" s="247"/>
      <c r="C172" s="173" t="s">
        <v>19</v>
      </c>
      <c r="D172" s="172">
        <v>22.4</v>
      </c>
      <c r="E172" s="172">
        <v>91.7</v>
      </c>
      <c r="F172" s="172">
        <v>93</v>
      </c>
      <c r="G172" s="172">
        <v>93.9</v>
      </c>
      <c r="H172" s="172">
        <v>96.6</v>
      </c>
      <c r="I172" s="172">
        <v>98.3</v>
      </c>
      <c r="J172" s="172">
        <v>99.5</v>
      </c>
      <c r="K172" s="172">
        <v>100</v>
      </c>
      <c r="L172" s="172">
        <v>99.9</v>
      </c>
      <c r="M172" s="172">
        <v>99.4</v>
      </c>
      <c r="N172" s="172">
        <v>100.2</v>
      </c>
      <c r="O172" s="172">
        <v>-8.4</v>
      </c>
      <c r="P172" s="172">
        <v>1.4</v>
      </c>
      <c r="Q172" s="172">
        <v>1</v>
      </c>
      <c r="R172" s="172">
        <v>2.9</v>
      </c>
      <c r="S172" s="172">
        <v>1.8</v>
      </c>
      <c r="T172" s="172">
        <v>1.2</v>
      </c>
      <c r="U172" s="172">
        <v>0.5</v>
      </c>
      <c r="V172" s="172">
        <v>-0.1</v>
      </c>
      <c r="W172" s="172">
        <v>-0.5</v>
      </c>
      <c r="X172" s="172">
        <v>0.7</v>
      </c>
    </row>
    <row r="173" spans="1:24" ht="18" customHeight="1">
      <c r="A173" s="247"/>
      <c r="B173" s="247"/>
      <c r="C173" s="173" t="s">
        <v>280</v>
      </c>
      <c r="D173" s="172">
        <v>6.4</v>
      </c>
      <c r="E173" s="172">
        <v>96.9</v>
      </c>
      <c r="F173" s="172">
        <v>97.4</v>
      </c>
      <c r="G173" s="172">
        <v>97.8</v>
      </c>
      <c r="H173" s="172">
        <v>98.2</v>
      </c>
      <c r="I173" s="172">
        <v>99.2</v>
      </c>
      <c r="J173" s="172">
        <v>99.4</v>
      </c>
      <c r="K173" s="172">
        <v>100</v>
      </c>
      <c r="L173" s="172">
        <v>101.2</v>
      </c>
      <c r="M173" s="172">
        <v>106.7</v>
      </c>
      <c r="N173" s="172">
        <v>107.6</v>
      </c>
      <c r="O173" s="172">
        <v>1</v>
      </c>
      <c r="P173" s="172">
        <v>0.5</v>
      </c>
      <c r="Q173" s="172">
        <v>0.4</v>
      </c>
      <c r="R173" s="172">
        <v>0.4</v>
      </c>
      <c r="S173" s="172">
        <v>1</v>
      </c>
      <c r="T173" s="172">
        <v>0.3</v>
      </c>
      <c r="U173" s="172">
        <v>0.5</v>
      </c>
      <c r="V173" s="172">
        <v>1.3</v>
      </c>
      <c r="W173" s="172">
        <v>5.4</v>
      </c>
      <c r="X173" s="172">
        <v>0.9</v>
      </c>
    </row>
    <row r="174" spans="1:24" ht="18" customHeight="1">
      <c r="A174" s="247"/>
      <c r="B174" s="247"/>
      <c r="C174" s="173" t="s">
        <v>298</v>
      </c>
      <c r="D174" s="172">
        <v>28.2</v>
      </c>
      <c r="E174" s="172">
        <v>97</v>
      </c>
      <c r="F174" s="172">
        <v>101.6</v>
      </c>
      <c r="G174" s="172">
        <v>104.4</v>
      </c>
      <c r="H174" s="172">
        <v>108</v>
      </c>
      <c r="I174" s="172">
        <v>110.4</v>
      </c>
      <c r="J174" s="172">
        <v>110.3</v>
      </c>
      <c r="K174" s="172">
        <v>100</v>
      </c>
      <c r="L174" s="172">
        <v>97.3</v>
      </c>
      <c r="M174" s="172">
        <v>100.5</v>
      </c>
      <c r="N174" s="172">
        <v>103</v>
      </c>
      <c r="O174" s="172">
        <v>-3.6</v>
      </c>
      <c r="P174" s="172">
        <v>4.8</v>
      </c>
      <c r="Q174" s="172">
        <v>2.8</v>
      </c>
      <c r="R174" s="172">
        <v>3.4</v>
      </c>
      <c r="S174" s="172">
        <v>2.2000000000000002</v>
      </c>
      <c r="T174" s="172">
        <v>-0.1</v>
      </c>
      <c r="U174" s="172">
        <v>-9.3000000000000007</v>
      </c>
      <c r="V174" s="172">
        <v>-2.7</v>
      </c>
      <c r="W174" s="172">
        <v>3.3</v>
      </c>
      <c r="X174" s="172">
        <v>2.5</v>
      </c>
    </row>
    <row r="175" spans="1:24" ht="18" customHeight="1">
      <c r="A175" s="247"/>
      <c r="B175" s="247"/>
      <c r="C175" s="173" t="s">
        <v>299</v>
      </c>
      <c r="D175" s="172">
        <v>4</v>
      </c>
      <c r="E175" s="172">
        <v>115.8</v>
      </c>
      <c r="F175" s="172">
        <v>104.2</v>
      </c>
      <c r="G175" s="172">
        <v>103.3</v>
      </c>
      <c r="H175" s="172">
        <v>103.4</v>
      </c>
      <c r="I175" s="172">
        <v>101.8</v>
      </c>
      <c r="J175" s="172">
        <v>99.7</v>
      </c>
      <c r="K175" s="172">
        <v>100</v>
      </c>
      <c r="L175" s="172">
        <v>100.2</v>
      </c>
      <c r="M175" s="172">
        <v>100.8</v>
      </c>
      <c r="N175" s="172">
        <v>101.1</v>
      </c>
      <c r="O175" s="172">
        <v>-15.5</v>
      </c>
      <c r="P175" s="172">
        <v>-10</v>
      </c>
      <c r="Q175" s="172">
        <v>-0.8</v>
      </c>
      <c r="R175" s="172">
        <v>0.1</v>
      </c>
      <c r="S175" s="172">
        <v>-1.5</v>
      </c>
      <c r="T175" s="172">
        <v>-2.1</v>
      </c>
      <c r="U175" s="172">
        <v>0.3</v>
      </c>
      <c r="V175" s="172">
        <v>0.2</v>
      </c>
      <c r="W175" s="172">
        <v>0.6</v>
      </c>
      <c r="X175" s="172">
        <v>0.3</v>
      </c>
    </row>
    <row r="176" spans="1:24" ht="18" customHeight="1">
      <c r="A176" s="247"/>
      <c r="B176" s="247"/>
      <c r="C176" s="173" t="s">
        <v>278</v>
      </c>
      <c r="D176" s="172">
        <v>1.4</v>
      </c>
      <c r="E176" s="172">
        <v>83.7</v>
      </c>
      <c r="F176" s="172">
        <v>87.3</v>
      </c>
      <c r="G176" s="172">
        <v>87.3</v>
      </c>
      <c r="H176" s="172">
        <v>89.7</v>
      </c>
      <c r="I176" s="172">
        <v>94.8</v>
      </c>
      <c r="J176" s="172">
        <v>99.1</v>
      </c>
      <c r="K176" s="172">
        <v>100</v>
      </c>
      <c r="L176" s="172">
        <v>109.2</v>
      </c>
      <c r="M176" s="172">
        <v>112.6</v>
      </c>
      <c r="N176" s="172">
        <v>118.1</v>
      </c>
      <c r="O176" s="172">
        <v>9.4</v>
      </c>
      <c r="P176" s="172">
        <v>4.3</v>
      </c>
      <c r="Q176" s="172">
        <v>0</v>
      </c>
      <c r="R176" s="172">
        <v>2.7</v>
      </c>
      <c r="S176" s="172">
        <v>5.7</v>
      </c>
      <c r="T176" s="172">
        <v>4.5999999999999996</v>
      </c>
      <c r="U176" s="172">
        <v>0.9</v>
      </c>
      <c r="V176" s="172">
        <v>9.1999999999999993</v>
      </c>
      <c r="W176" s="172">
        <v>3.1</v>
      </c>
      <c r="X176" s="172">
        <v>4.9000000000000004</v>
      </c>
    </row>
    <row r="177" spans="1:24" ht="18" customHeight="1">
      <c r="A177" s="247"/>
      <c r="B177" s="247"/>
      <c r="C177" s="173" t="s">
        <v>300</v>
      </c>
      <c r="D177" s="172">
        <v>63.9</v>
      </c>
      <c r="E177" s="172">
        <v>95.2</v>
      </c>
      <c r="F177" s="172">
        <v>97</v>
      </c>
      <c r="G177" s="172">
        <v>98.5</v>
      </c>
      <c r="H177" s="172">
        <v>101.1</v>
      </c>
      <c r="I177" s="172">
        <v>102.9</v>
      </c>
      <c r="J177" s="172">
        <v>103.3</v>
      </c>
      <c r="K177" s="172">
        <v>100</v>
      </c>
      <c r="L177" s="172">
        <v>99.5</v>
      </c>
      <c r="M177" s="172">
        <v>101.1</v>
      </c>
      <c r="N177" s="172">
        <v>102.7</v>
      </c>
      <c r="O177" s="172">
        <v>-4.8</v>
      </c>
      <c r="P177" s="172">
        <v>1.9</v>
      </c>
      <c r="Q177" s="172">
        <v>1.5</v>
      </c>
      <c r="R177" s="172">
        <v>2.6</v>
      </c>
      <c r="S177" s="172">
        <v>1.8</v>
      </c>
      <c r="T177" s="172">
        <v>0.4</v>
      </c>
      <c r="U177" s="172">
        <v>-3.2</v>
      </c>
      <c r="V177" s="172">
        <v>-0.5</v>
      </c>
      <c r="W177" s="172">
        <v>1.6</v>
      </c>
      <c r="X177" s="172">
        <v>1.6</v>
      </c>
    </row>
    <row r="178" spans="1:24" ht="18" customHeight="1">
      <c r="A178" s="247"/>
      <c r="B178" s="247"/>
      <c r="C178" s="173" t="s">
        <v>276</v>
      </c>
      <c r="D178" s="172">
        <v>33.9</v>
      </c>
      <c r="E178" s="172">
        <v>74.599999999999994</v>
      </c>
      <c r="F178" s="172">
        <v>84.4</v>
      </c>
      <c r="G178" s="172">
        <v>90.1</v>
      </c>
      <c r="H178" s="172">
        <v>94</v>
      </c>
      <c r="I178" s="172">
        <v>102.1</v>
      </c>
      <c r="J178" s="172">
        <v>105.4</v>
      </c>
      <c r="K178" s="172">
        <v>100</v>
      </c>
      <c r="L178" s="172">
        <v>99.4</v>
      </c>
      <c r="M178" s="172">
        <v>101.4</v>
      </c>
      <c r="N178" s="172">
        <v>100.3</v>
      </c>
      <c r="O178" s="172">
        <v>0</v>
      </c>
      <c r="P178" s="172">
        <v>13.2</v>
      </c>
      <c r="Q178" s="172">
        <v>6.7</v>
      </c>
      <c r="R178" s="172">
        <v>4.3</v>
      </c>
      <c r="S178" s="172">
        <v>8.6</v>
      </c>
      <c r="T178" s="172">
        <v>3.2</v>
      </c>
      <c r="U178" s="172">
        <v>-5</v>
      </c>
      <c r="V178" s="172">
        <v>-0.7</v>
      </c>
      <c r="W178" s="172">
        <v>2</v>
      </c>
      <c r="X178" s="172">
        <v>-1</v>
      </c>
    </row>
    <row r="179" spans="1:24" ht="18" customHeight="1">
      <c r="A179" s="247"/>
      <c r="B179" s="248"/>
      <c r="C179" s="173" t="s">
        <v>275</v>
      </c>
      <c r="D179" s="172">
        <v>66.099999999999994</v>
      </c>
      <c r="E179" s="172">
        <v>93.8</v>
      </c>
      <c r="F179" s="172">
        <v>94.7</v>
      </c>
      <c r="G179" s="172">
        <v>95.2</v>
      </c>
      <c r="H179" s="172">
        <v>96.3</v>
      </c>
      <c r="I179" s="172">
        <v>98.2</v>
      </c>
      <c r="J179" s="172">
        <v>98.7</v>
      </c>
      <c r="K179" s="172">
        <v>100</v>
      </c>
      <c r="L179" s="172">
        <v>101.9</v>
      </c>
      <c r="M179" s="172">
        <v>102.2</v>
      </c>
      <c r="N179" s="172">
        <v>102.5</v>
      </c>
      <c r="O179" s="172">
        <v>-2.2999999999999998</v>
      </c>
      <c r="P179" s="172">
        <v>0.9</v>
      </c>
      <c r="Q179" s="172">
        <v>0.6</v>
      </c>
      <c r="R179" s="172">
        <v>1.2</v>
      </c>
      <c r="S179" s="172">
        <v>2</v>
      </c>
      <c r="T179" s="172">
        <v>0.5</v>
      </c>
      <c r="U179" s="172">
        <v>1.3</v>
      </c>
      <c r="V179" s="172">
        <v>1.8</v>
      </c>
      <c r="W179" s="172">
        <v>0.3</v>
      </c>
      <c r="X179" s="172">
        <v>0.3</v>
      </c>
    </row>
    <row r="180" spans="1:24" ht="18" customHeight="1">
      <c r="A180" s="247"/>
      <c r="B180" s="246" t="s">
        <v>70</v>
      </c>
      <c r="C180" s="175" t="s">
        <v>147</v>
      </c>
      <c r="D180" s="174">
        <v>100</v>
      </c>
      <c r="E180" s="174">
        <v>77.5</v>
      </c>
      <c r="F180" s="174">
        <v>84.3</v>
      </c>
      <c r="G180" s="174">
        <v>90.3</v>
      </c>
      <c r="H180" s="174">
        <v>94</v>
      </c>
      <c r="I180" s="174">
        <v>99.1</v>
      </c>
      <c r="J180" s="174">
        <v>100.5</v>
      </c>
      <c r="K180" s="174">
        <v>100</v>
      </c>
      <c r="L180" s="174">
        <v>100.1</v>
      </c>
      <c r="M180" s="174">
        <v>102</v>
      </c>
      <c r="N180" s="174">
        <v>103.4</v>
      </c>
      <c r="O180" s="174">
        <v>-2</v>
      </c>
      <c r="P180" s="174">
        <v>8.8000000000000007</v>
      </c>
      <c r="Q180" s="174">
        <v>7.2</v>
      </c>
      <c r="R180" s="174">
        <v>4</v>
      </c>
      <c r="S180" s="174">
        <v>5.5</v>
      </c>
      <c r="T180" s="174">
        <v>1.4</v>
      </c>
      <c r="U180" s="174">
        <v>-0.5</v>
      </c>
      <c r="V180" s="174">
        <v>0</v>
      </c>
      <c r="W180" s="174">
        <v>2</v>
      </c>
      <c r="X180" s="174">
        <v>1.3</v>
      </c>
    </row>
    <row r="181" spans="1:24" ht="18" customHeight="1">
      <c r="A181" s="247"/>
      <c r="B181" s="247"/>
      <c r="C181" s="173" t="s">
        <v>282</v>
      </c>
      <c r="D181" s="172">
        <v>46.8</v>
      </c>
      <c r="E181" s="172">
        <v>66</v>
      </c>
      <c r="F181" s="172">
        <v>75.5</v>
      </c>
      <c r="G181" s="172">
        <v>84.3</v>
      </c>
      <c r="H181" s="172">
        <v>88.5</v>
      </c>
      <c r="I181" s="172">
        <v>95.9</v>
      </c>
      <c r="J181" s="172">
        <v>97.9</v>
      </c>
      <c r="K181" s="172">
        <v>100</v>
      </c>
      <c r="L181" s="172">
        <v>101.1</v>
      </c>
      <c r="M181" s="172">
        <v>103.7</v>
      </c>
      <c r="N181" s="172">
        <v>104.8</v>
      </c>
      <c r="O181" s="172">
        <v>-0.4</v>
      </c>
      <c r="P181" s="172">
        <v>14.4</v>
      </c>
      <c r="Q181" s="172">
        <v>11.6</v>
      </c>
      <c r="R181" s="172">
        <v>5</v>
      </c>
      <c r="S181" s="172">
        <v>8.4</v>
      </c>
      <c r="T181" s="172">
        <v>2.1</v>
      </c>
      <c r="U181" s="172">
        <v>2.2000000000000002</v>
      </c>
      <c r="V181" s="172">
        <v>1.1000000000000001</v>
      </c>
      <c r="W181" s="172">
        <v>2.6</v>
      </c>
      <c r="X181" s="172">
        <v>1.1000000000000001</v>
      </c>
    </row>
    <row r="182" spans="1:24" ht="18" customHeight="1">
      <c r="A182" s="247"/>
      <c r="B182" s="247"/>
      <c r="C182" s="173" t="s">
        <v>281</v>
      </c>
      <c r="D182" s="172">
        <v>1.6</v>
      </c>
      <c r="E182" s="172">
        <v>100.7</v>
      </c>
      <c r="F182" s="172">
        <v>99.1</v>
      </c>
      <c r="G182" s="172">
        <v>99.4</v>
      </c>
      <c r="H182" s="172">
        <v>100</v>
      </c>
      <c r="I182" s="172">
        <v>100</v>
      </c>
      <c r="J182" s="172">
        <v>100</v>
      </c>
      <c r="K182" s="172">
        <v>100</v>
      </c>
      <c r="L182" s="172">
        <v>100</v>
      </c>
      <c r="M182" s="172">
        <v>100.4</v>
      </c>
      <c r="N182" s="172">
        <v>101.2</v>
      </c>
      <c r="O182" s="172">
        <v>-3.6</v>
      </c>
      <c r="P182" s="172">
        <v>-1.6</v>
      </c>
      <c r="Q182" s="172">
        <v>0.3</v>
      </c>
      <c r="R182" s="172">
        <v>0.6</v>
      </c>
      <c r="S182" s="172">
        <v>0</v>
      </c>
      <c r="T182" s="172">
        <v>0</v>
      </c>
      <c r="U182" s="172">
        <v>0</v>
      </c>
      <c r="V182" s="172">
        <v>0</v>
      </c>
      <c r="W182" s="172">
        <v>0.4</v>
      </c>
      <c r="X182" s="172">
        <v>0.8</v>
      </c>
    </row>
    <row r="183" spans="1:24" ht="18" customHeight="1">
      <c r="A183" s="247"/>
      <c r="B183" s="247"/>
      <c r="C183" s="173" t="s">
        <v>19</v>
      </c>
      <c r="D183" s="172">
        <v>15.6</v>
      </c>
      <c r="E183" s="172">
        <v>93.1</v>
      </c>
      <c r="F183" s="172">
        <v>94.8</v>
      </c>
      <c r="G183" s="172">
        <v>95.5</v>
      </c>
      <c r="H183" s="172">
        <v>97.5</v>
      </c>
      <c r="I183" s="172">
        <v>98.9</v>
      </c>
      <c r="J183" s="172">
        <v>100</v>
      </c>
      <c r="K183" s="172">
        <v>100</v>
      </c>
      <c r="L183" s="172">
        <v>98.6</v>
      </c>
      <c r="M183" s="172">
        <v>99</v>
      </c>
      <c r="N183" s="172">
        <v>99.6</v>
      </c>
      <c r="O183" s="172">
        <v>-1.7</v>
      </c>
      <c r="P183" s="172">
        <v>1.9</v>
      </c>
      <c r="Q183" s="172">
        <v>0.7</v>
      </c>
      <c r="R183" s="172">
        <v>2.1</v>
      </c>
      <c r="S183" s="172">
        <v>1.5</v>
      </c>
      <c r="T183" s="172">
        <v>1.1000000000000001</v>
      </c>
      <c r="U183" s="172"/>
      <c r="V183" s="172">
        <v>-1.4</v>
      </c>
      <c r="W183" s="172">
        <v>0.4</v>
      </c>
      <c r="X183" s="172">
        <v>0.6</v>
      </c>
    </row>
    <row r="184" spans="1:24" ht="18" customHeight="1">
      <c r="A184" s="247"/>
      <c r="B184" s="247"/>
      <c r="C184" s="173" t="s">
        <v>280</v>
      </c>
      <c r="D184" s="172">
        <v>4.7</v>
      </c>
      <c r="E184" s="172">
        <v>93.2</v>
      </c>
      <c r="F184" s="172">
        <v>94.4</v>
      </c>
      <c r="G184" s="172">
        <v>94.6</v>
      </c>
      <c r="H184" s="172">
        <v>96.9</v>
      </c>
      <c r="I184" s="172">
        <v>97.6</v>
      </c>
      <c r="J184" s="172">
        <v>98.7</v>
      </c>
      <c r="K184" s="172">
        <v>100</v>
      </c>
      <c r="L184" s="172">
        <v>100.6</v>
      </c>
      <c r="M184" s="172">
        <v>101.6</v>
      </c>
      <c r="N184" s="172">
        <v>101.8</v>
      </c>
      <c r="O184" s="172">
        <v>1.5</v>
      </c>
      <c r="P184" s="172">
        <v>1.3</v>
      </c>
      <c r="Q184" s="172">
        <v>0.2</v>
      </c>
      <c r="R184" s="172">
        <v>2.5</v>
      </c>
      <c r="S184" s="172">
        <v>0.7</v>
      </c>
      <c r="T184" s="172">
        <v>1.1000000000000001</v>
      </c>
      <c r="U184" s="172">
        <v>1.3</v>
      </c>
      <c r="V184" s="172">
        <v>0.6</v>
      </c>
      <c r="W184" s="172">
        <v>1</v>
      </c>
      <c r="X184" s="172">
        <v>0.2</v>
      </c>
    </row>
    <row r="185" spans="1:24" ht="18" customHeight="1">
      <c r="A185" s="247"/>
      <c r="B185" s="247"/>
      <c r="C185" s="173" t="s">
        <v>298</v>
      </c>
      <c r="D185" s="172">
        <v>25.6</v>
      </c>
      <c r="E185" s="172">
        <v>89.4</v>
      </c>
      <c r="F185" s="172">
        <v>96.5</v>
      </c>
      <c r="G185" s="172">
        <v>101.5</v>
      </c>
      <c r="H185" s="172">
        <v>105.8</v>
      </c>
      <c r="I185" s="172">
        <v>108.5</v>
      </c>
      <c r="J185" s="172">
        <v>108.5</v>
      </c>
      <c r="K185" s="172">
        <v>100</v>
      </c>
      <c r="L185" s="172">
        <v>97.8</v>
      </c>
      <c r="M185" s="172">
        <v>99.6</v>
      </c>
      <c r="N185" s="172">
        <v>102.5</v>
      </c>
      <c r="O185" s="172">
        <v>-6.6</v>
      </c>
      <c r="P185" s="172">
        <v>8</v>
      </c>
      <c r="Q185" s="172">
        <v>5.0999999999999996</v>
      </c>
      <c r="R185" s="172">
        <v>4.3</v>
      </c>
      <c r="S185" s="172">
        <v>2.5</v>
      </c>
      <c r="T185" s="172">
        <v>0</v>
      </c>
      <c r="U185" s="172">
        <v>-7.8</v>
      </c>
      <c r="V185" s="172">
        <v>-2.2000000000000002</v>
      </c>
      <c r="W185" s="172">
        <v>1.9</v>
      </c>
      <c r="X185" s="172">
        <v>2.9</v>
      </c>
    </row>
    <row r="186" spans="1:24" ht="18" customHeight="1">
      <c r="A186" s="247"/>
      <c r="B186" s="247"/>
      <c r="C186" s="173" t="s">
        <v>299</v>
      </c>
      <c r="D186" s="172">
        <v>4.7</v>
      </c>
      <c r="E186" s="172">
        <v>109.1</v>
      </c>
      <c r="F186" s="172">
        <v>99.1</v>
      </c>
      <c r="G186" s="172">
        <v>99.1</v>
      </c>
      <c r="H186" s="172">
        <v>99.1</v>
      </c>
      <c r="I186" s="172">
        <v>100</v>
      </c>
      <c r="J186" s="172">
        <v>100</v>
      </c>
      <c r="K186" s="172">
        <v>100</v>
      </c>
      <c r="L186" s="172">
        <v>100</v>
      </c>
      <c r="M186" s="172">
        <v>100.1</v>
      </c>
      <c r="N186" s="172">
        <v>100.6</v>
      </c>
      <c r="O186" s="172">
        <v>-15.5</v>
      </c>
      <c r="P186" s="172">
        <v>-9.1999999999999993</v>
      </c>
      <c r="Q186" s="172">
        <v>0</v>
      </c>
      <c r="R186" s="172">
        <v>0</v>
      </c>
      <c r="S186" s="172">
        <v>0.9</v>
      </c>
      <c r="T186" s="172">
        <v>0</v>
      </c>
      <c r="U186" s="172">
        <v>0</v>
      </c>
      <c r="V186" s="172">
        <v>0</v>
      </c>
      <c r="W186" s="172">
        <v>0.1</v>
      </c>
      <c r="X186" s="172">
        <v>0.5</v>
      </c>
    </row>
    <row r="187" spans="1:24" ht="18" customHeight="1">
      <c r="A187" s="247"/>
      <c r="B187" s="247"/>
      <c r="C187" s="173" t="s">
        <v>278</v>
      </c>
      <c r="D187" s="172">
        <v>1</v>
      </c>
      <c r="E187" s="172">
        <v>84.4</v>
      </c>
      <c r="F187" s="172">
        <v>89.3</v>
      </c>
      <c r="G187" s="172">
        <v>89.3</v>
      </c>
      <c r="H187" s="172">
        <v>91.7</v>
      </c>
      <c r="I187" s="172">
        <v>96.2</v>
      </c>
      <c r="J187" s="172">
        <v>100.3</v>
      </c>
      <c r="K187" s="172">
        <v>100</v>
      </c>
      <c r="L187" s="172">
        <v>107.6</v>
      </c>
      <c r="M187" s="172">
        <v>116.1</v>
      </c>
      <c r="N187" s="172">
        <v>118.8</v>
      </c>
      <c r="O187" s="172">
        <v>11.1</v>
      </c>
      <c r="P187" s="172">
        <v>5.8</v>
      </c>
      <c r="Q187" s="172">
        <v>0</v>
      </c>
      <c r="R187" s="172">
        <v>2.7</v>
      </c>
      <c r="S187" s="172">
        <v>4.9000000000000004</v>
      </c>
      <c r="T187" s="172">
        <v>4.3</v>
      </c>
      <c r="U187" s="172">
        <v>-0.3</v>
      </c>
      <c r="V187" s="172">
        <v>7.6</v>
      </c>
      <c r="W187" s="172">
        <v>7.9</v>
      </c>
      <c r="X187" s="172">
        <v>2.2999999999999998</v>
      </c>
    </row>
    <row r="188" spans="1:24" ht="18" customHeight="1">
      <c r="A188" s="247"/>
      <c r="B188" s="247"/>
      <c r="C188" s="173" t="s">
        <v>300</v>
      </c>
      <c r="D188" s="172">
        <v>53.2</v>
      </c>
      <c r="E188" s="172">
        <v>93.6</v>
      </c>
      <c r="F188" s="172">
        <v>96.4</v>
      </c>
      <c r="G188" s="172">
        <v>98.4</v>
      </c>
      <c r="H188" s="172">
        <v>101.1</v>
      </c>
      <c r="I188" s="172">
        <v>102.9</v>
      </c>
      <c r="J188" s="172">
        <v>103.5</v>
      </c>
      <c r="K188" s="172">
        <v>100</v>
      </c>
      <c r="L188" s="172">
        <v>98.7</v>
      </c>
      <c r="M188" s="172">
        <v>100</v>
      </c>
      <c r="N188" s="172">
        <v>101.5</v>
      </c>
      <c r="O188" s="172">
        <v>-3.5</v>
      </c>
      <c r="P188" s="172">
        <v>3</v>
      </c>
      <c r="Q188" s="172">
        <v>2</v>
      </c>
      <c r="R188" s="172">
        <v>2.8</v>
      </c>
      <c r="S188" s="172">
        <v>1.8</v>
      </c>
      <c r="T188" s="172">
        <v>0.6</v>
      </c>
      <c r="U188" s="172">
        <v>-3.4</v>
      </c>
      <c r="V188" s="172">
        <v>-1.3</v>
      </c>
      <c r="W188" s="172">
        <v>1.3</v>
      </c>
      <c r="X188" s="172">
        <v>1.5</v>
      </c>
    </row>
    <row r="189" spans="1:24" ht="18" customHeight="1">
      <c r="A189" s="247"/>
      <c r="B189" s="247"/>
      <c r="C189" s="173" t="s">
        <v>276</v>
      </c>
      <c r="D189" s="172">
        <v>44.2</v>
      </c>
      <c r="E189" s="172">
        <v>67.400000000000006</v>
      </c>
      <c r="F189" s="172">
        <v>78.7</v>
      </c>
      <c r="G189" s="172">
        <v>87.6</v>
      </c>
      <c r="H189" s="172">
        <v>92.3</v>
      </c>
      <c r="I189" s="172">
        <v>101.1</v>
      </c>
      <c r="J189" s="172">
        <v>103.4</v>
      </c>
      <c r="K189" s="172">
        <v>100</v>
      </c>
      <c r="L189" s="172">
        <v>99.4</v>
      </c>
      <c r="M189" s="172">
        <v>102.4</v>
      </c>
      <c r="N189" s="172">
        <v>105.4</v>
      </c>
      <c r="O189" s="172">
        <v>-3.1</v>
      </c>
      <c r="P189" s="172">
        <v>16.8</v>
      </c>
      <c r="Q189" s="172">
        <v>11.2</v>
      </c>
      <c r="R189" s="172">
        <v>5.5</v>
      </c>
      <c r="S189" s="172">
        <v>9.5</v>
      </c>
      <c r="T189" s="172">
        <v>2.2999999999999998</v>
      </c>
      <c r="U189" s="172">
        <v>-3.3</v>
      </c>
      <c r="V189" s="172">
        <v>-0.6</v>
      </c>
      <c r="W189" s="172">
        <v>3.1</v>
      </c>
      <c r="X189" s="172">
        <v>2.9</v>
      </c>
    </row>
    <row r="190" spans="1:24" ht="18" customHeight="1">
      <c r="A190" s="247"/>
      <c r="B190" s="248"/>
      <c r="C190" s="173" t="s">
        <v>275</v>
      </c>
      <c r="D190" s="172">
        <v>55.8</v>
      </c>
      <c r="E190" s="172">
        <v>92.2</v>
      </c>
      <c r="F190" s="172">
        <v>92.8</v>
      </c>
      <c r="G190" s="172">
        <v>94.9</v>
      </c>
      <c r="H190" s="172">
        <v>96.8</v>
      </c>
      <c r="I190" s="172">
        <v>97.4</v>
      </c>
      <c r="J190" s="172">
        <v>97.9</v>
      </c>
      <c r="K190" s="172">
        <v>100</v>
      </c>
      <c r="L190" s="172">
        <v>100.6</v>
      </c>
      <c r="M190" s="172">
        <v>101.9</v>
      </c>
      <c r="N190" s="172">
        <v>102.2</v>
      </c>
      <c r="O190" s="172">
        <v>-0.7</v>
      </c>
      <c r="P190" s="172">
        <v>0.6</v>
      </c>
      <c r="Q190" s="172">
        <v>2.2999999999999998</v>
      </c>
      <c r="R190" s="172">
        <v>2.1</v>
      </c>
      <c r="S190" s="172">
        <v>0.6</v>
      </c>
      <c r="T190" s="172">
        <v>0.5</v>
      </c>
      <c r="U190" s="172">
        <v>2.2000000000000002</v>
      </c>
      <c r="V190" s="172">
        <v>0.6</v>
      </c>
      <c r="W190" s="172">
        <v>1.3</v>
      </c>
      <c r="X190" s="172">
        <v>0.3</v>
      </c>
    </row>
    <row r="191" spans="1:24" ht="18" customHeight="1">
      <c r="A191" s="247"/>
      <c r="B191" s="246" t="s">
        <v>68</v>
      </c>
      <c r="C191" s="175" t="s">
        <v>147</v>
      </c>
      <c r="D191" s="174">
        <v>100</v>
      </c>
      <c r="E191" s="174">
        <v>80.2</v>
      </c>
      <c r="F191" s="174">
        <v>86.2</v>
      </c>
      <c r="G191" s="174">
        <v>91.4</v>
      </c>
      <c r="H191" s="174">
        <v>93.8</v>
      </c>
      <c r="I191" s="174">
        <v>97.6</v>
      </c>
      <c r="J191" s="174">
        <v>100.8</v>
      </c>
      <c r="K191" s="174">
        <v>100</v>
      </c>
      <c r="L191" s="174">
        <v>100.8</v>
      </c>
      <c r="M191" s="174">
        <v>99.7</v>
      </c>
      <c r="N191" s="174">
        <v>100.9</v>
      </c>
      <c r="O191" s="174">
        <v>-0.3</v>
      </c>
      <c r="P191" s="174">
        <v>7.5</v>
      </c>
      <c r="Q191" s="174">
        <v>6.1</v>
      </c>
      <c r="R191" s="174">
        <v>2.6</v>
      </c>
      <c r="S191" s="174">
        <v>4.0999999999999996</v>
      </c>
      <c r="T191" s="174">
        <v>3.3</v>
      </c>
      <c r="U191" s="174">
        <v>-0.8</v>
      </c>
      <c r="V191" s="174">
        <v>0.8</v>
      </c>
      <c r="W191" s="174">
        <v>-1.1000000000000001</v>
      </c>
      <c r="X191" s="174">
        <v>1.3</v>
      </c>
    </row>
    <row r="192" spans="1:24" ht="18" customHeight="1">
      <c r="A192" s="247"/>
      <c r="B192" s="247"/>
      <c r="C192" s="173" t="s">
        <v>282</v>
      </c>
      <c r="D192" s="172">
        <v>40.200000000000003</v>
      </c>
      <c r="E192" s="172">
        <v>71.3</v>
      </c>
      <c r="F192" s="172">
        <v>80.5</v>
      </c>
      <c r="G192" s="172">
        <v>88.2</v>
      </c>
      <c r="H192" s="172">
        <v>90.7</v>
      </c>
      <c r="I192" s="172">
        <v>96.3</v>
      </c>
      <c r="J192" s="172">
        <v>98.9</v>
      </c>
      <c r="K192" s="172">
        <v>100</v>
      </c>
      <c r="L192" s="172">
        <v>101.8</v>
      </c>
      <c r="M192" s="172">
        <v>99.2</v>
      </c>
      <c r="N192" s="172">
        <v>100</v>
      </c>
      <c r="O192" s="172">
        <v>2.6</v>
      </c>
      <c r="P192" s="172">
        <v>12.8</v>
      </c>
      <c r="Q192" s="172">
        <v>9.6</v>
      </c>
      <c r="R192" s="172">
        <v>2.9</v>
      </c>
      <c r="S192" s="172">
        <v>6.2</v>
      </c>
      <c r="T192" s="172">
        <v>2.7</v>
      </c>
      <c r="U192" s="172">
        <v>1.1000000000000001</v>
      </c>
      <c r="V192" s="172">
        <v>1.8</v>
      </c>
      <c r="W192" s="172">
        <v>-2.6</v>
      </c>
      <c r="X192" s="172">
        <v>0.8</v>
      </c>
    </row>
    <row r="193" spans="1:24" ht="18" customHeight="1">
      <c r="A193" s="247"/>
      <c r="B193" s="247"/>
      <c r="C193" s="173" t="s">
        <v>281</v>
      </c>
      <c r="D193" s="172">
        <v>2.1</v>
      </c>
      <c r="E193" s="172">
        <v>104.1</v>
      </c>
      <c r="F193" s="172">
        <v>102.5</v>
      </c>
      <c r="G193" s="172">
        <v>102.9</v>
      </c>
      <c r="H193" s="172">
        <v>101.3</v>
      </c>
      <c r="I193" s="172">
        <v>100.5</v>
      </c>
      <c r="J193" s="172">
        <v>100.2</v>
      </c>
      <c r="K193" s="172">
        <v>100</v>
      </c>
      <c r="L193" s="172">
        <v>100.3</v>
      </c>
      <c r="M193" s="172">
        <v>100.5</v>
      </c>
      <c r="N193" s="172">
        <v>100.7</v>
      </c>
      <c r="O193" s="172">
        <v>-3.8</v>
      </c>
      <c r="P193" s="172">
        <v>-1.6</v>
      </c>
      <c r="Q193" s="172">
        <v>0.4</v>
      </c>
      <c r="R193" s="172">
        <v>-1.5</v>
      </c>
      <c r="S193" s="172">
        <v>-0.7</v>
      </c>
      <c r="T193" s="172">
        <v>-0.4</v>
      </c>
      <c r="U193" s="172">
        <v>-0.2</v>
      </c>
      <c r="V193" s="172">
        <v>0.3</v>
      </c>
      <c r="W193" s="172">
        <v>0.2</v>
      </c>
      <c r="X193" s="172">
        <v>0.1</v>
      </c>
    </row>
    <row r="194" spans="1:24" ht="18" customHeight="1">
      <c r="A194" s="247"/>
      <c r="B194" s="247"/>
      <c r="C194" s="173" t="s">
        <v>19</v>
      </c>
      <c r="D194" s="172">
        <v>17.600000000000001</v>
      </c>
      <c r="E194" s="172">
        <v>91.7</v>
      </c>
      <c r="F194" s="172">
        <v>92.3</v>
      </c>
      <c r="G194" s="172">
        <v>93</v>
      </c>
      <c r="H194" s="172">
        <v>95.4</v>
      </c>
      <c r="I194" s="172">
        <v>96.8</v>
      </c>
      <c r="J194" s="172">
        <v>100.6</v>
      </c>
      <c r="K194" s="172">
        <v>100</v>
      </c>
      <c r="L194" s="172">
        <v>99.6</v>
      </c>
      <c r="M194" s="172">
        <v>98.5</v>
      </c>
      <c r="N194" s="172">
        <v>99.3</v>
      </c>
      <c r="O194" s="172">
        <v>-0.4</v>
      </c>
      <c r="P194" s="172">
        <v>0.6</v>
      </c>
      <c r="Q194" s="172">
        <v>0.8</v>
      </c>
      <c r="R194" s="172">
        <v>2.5</v>
      </c>
      <c r="S194" s="172">
        <v>1.5</v>
      </c>
      <c r="T194" s="172">
        <v>3.9</v>
      </c>
      <c r="U194" s="172">
        <v>-0.6</v>
      </c>
      <c r="V194" s="172">
        <v>-0.4</v>
      </c>
      <c r="W194" s="172">
        <v>-1.1000000000000001</v>
      </c>
      <c r="X194" s="172">
        <v>0.8</v>
      </c>
    </row>
    <row r="195" spans="1:24" ht="18" customHeight="1">
      <c r="A195" s="247"/>
      <c r="B195" s="247"/>
      <c r="C195" s="173" t="s">
        <v>280</v>
      </c>
      <c r="D195" s="172">
        <v>5.0999999999999996</v>
      </c>
      <c r="E195" s="172">
        <v>93.3</v>
      </c>
      <c r="F195" s="172">
        <v>94</v>
      </c>
      <c r="G195" s="172">
        <v>95</v>
      </c>
      <c r="H195" s="172">
        <v>96.2</v>
      </c>
      <c r="I195" s="172">
        <v>97.8</v>
      </c>
      <c r="J195" s="172">
        <v>99.8</v>
      </c>
      <c r="K195" s="172">
        <v>100</v>
      </c>
      <c r="L195" s="172">
        <v>100.9</v>
      </c>
      <c r="M195" s="172">
        <v>100.8</v>
      </c>
      <c r="N195" s="172">
        <v>101.4</v>
      </c>
      <c r="O195" s="172">
        <v>0.1</v>
      </c>
      <c r="P195" s="172">
        <v>0.7</v>
      </c>
      <c r="Q195" s="172">
        <v>1.1000000000000001</v>
      </c>
      <c r="R195" s="172">
        <v>1.3</v>
      </c>
      <c r="S195" s="172">
        <v>1.6</v>
      </c>
      <c r="T195" s="172">
        <v>2.1</v>
      </c>
      <c r="U195" s="172">
        <v>0.2</v>
      </c>
      <c r="V195" s="172">
        <v>0.9</v>
      </c>
      <c r="W195" s="172">
        <v>-0.1</v>
      </c>
      <c r="X195" s="172">
        <v>0.6</v>
      </c>
    </row>
    <row r="196" spans="1:24" ht="18" customHeight="1">
      <c r="A196" s="247"/>
      <c r="B196" s="247"/>
      <c r="C196" s="173" t="s">
        <v>298</v>
      </c>
      <c r="D196" s="172">
        <v>29.4</v>
      </c>
      <c r="E196" s="172">
        <v>96</v>
      </c>
      <c r="F196" s="172">
        <v>100.9</v>
      </c>
      <c r="G196" s="172">
        <v>104</v>
      </c>
      <c r="H196" s="172">
        <v>106.9</v>
      </c>
      <c r="I196" s="172">
        <v>109.2</v>
      </c>
      <c r="J196" s="172">
        <v>109.1</v>
      </c>
      <c r="K196" s="172">
        <v>100</v>
      </c>
      <c r="L196" s="172">
        <v>98.2</v>
      </c>
      <c r="M196" s="172">
        <v>100.5</v>
      </c>
      <c r="N196" s="172">
        <v>103.1</v>
      </c>
      <c r="O196" s="172">
        <v>-3.7</v>
      </c>
      <c r="P196" s="172">
        <v>5.0999999999999996</v>
      </c>
      <c r="Q196" s="172">
        <v>3</v>
      </c>
      <c r="R196" s="172">
        <v>2.8</v>
      </c>
      <c r="S196" s="172">
        <v>2.2000000000000002</v>
      </c>
      <c r="T196" s="172">
        <v>-0.1</v>
      </c>
      <c r="U196" s="172">
        <v>-8.4</v>
      </c>
      <c r="V196" s="172">
        <v>-1.8</v>
      </c>
      <c r="W196" s="172">
        <v>2.4</v>
      </c>
      <c r="X196" s="172">
        <v>2.6</v>
      </c>
    </row>
    <row r="197" spans="1:24" ht="18" customHeight="1">
      <c r="A197" s="247"/>
      <c r="B197" s="247"/>
      <c r="C197" s="173" t="s">
        <v>299</v>
      </c>
      <c r="D197" s="172">
        <v>5.2</v>
      </c>
      <c r="E197" s="172">
        <v>79.900000000000006</v>
      </c>
      <c r="F197" s="172">
        <v>70</v>
      </c>
      <c r="G197" s="172">
        <v>70.5</v>
      </c>
      <c r="H197" s="172">
        <v>70.599999999999994</v>
      </c>
      <c r="I197" s="172">
        <v>72.3</v>
      </c>
      <c r="J197" s="172">
        <v>94.6</v>
      </c>
      <c r="K197" s="172">
        <v>100</v>
      </c>
      <c r="L197" s="172">
        <v>100</v>
      </c>
      <c r="M197" s="172">
        <v>100.4</v>
      </c>
      <c r="N197" s="172">
        <v>100.4</v>
      </c>
      <c r="O197" s="172">
        <v>-19.899999999999999</v>
      </c>
      <c r="P197" s="172">
        <v>-12.4</v>
      </c>
      <c r="Q197" s="172">
        <v>0.7</v>
      </c>
      <c r="R197" s="172">
        <v>0.2</v>
      </c>
      <c r="S197" s="172">
        <v>2.2999999999999998</v>
      </c>
      <c r="T197" s="172">
        <v>31</v>
      </c>
      <c r="U197" s="172">
        <v>5.7</v>
      </c>
      <c r="V197" s="172">
        <v>0</v>
      </c>
      <c r="W197" s="172">
        <v>0.4</v>
      </c>
      <c r="X197" s="172">
        <v>0</v>
      </c>
    </row>
    <row r="198" spans="1:24" ht="18" customHeight="1">
      <c r="A198" s="247"/>
      <c r="B198" s="247"/>
      <c r="C198" s="173" t="s">
        <v>278</v>
      </c>
      <c r="D198" s="172">
        <v>0.4</v>
      </c>
      <c r="E198" s="172">
        <v>78</v>
      </c>
      <c r="F198" s="172">
        <v>83.3</v>
      </c>
      <c r="G198" s="172">
        <v>88.8</v>
      </c>
      <c r="H198" s="172">
        <v>91.9</v>
      </c>
      <c r="I198" s="172">
        <v>97.5</v>
      </c>
      <c r="J198" s="172">
        <v>99.7</v>
      </c>
      <c r="K198" s="172">
        <v>100</v>
      </c>
      <c r="L198" s="172">
        <v>126</v>
      </c>
      <c r="M198" s="172">
        <v>113.3</v>
      </c>
      <c r="N198" s="172">
        <v>115.9</v>
      </c>
      <c r="O198" s="172">
        <v>5.4</v>
      </c>
      <c r="P198" s="172">
        <v>6.7</v>
      </c>
      <c r="Q198" s="172">
        <v>6.7</v>
      </c>
      <c r="R198" s="172">
        <v>3.5</v>
      </c>
      <c r="S198" s="172">
        <v>6</v>
      </c>
      <c r="T198" s="172">
        <v>2.2999999999999998</v>
      </c>
      <c r="U198" s="172">
        <v>0.3</v>
      </c>
      <c r="V198" s="172">
        <v>26</v>
      </c>
      <c r="W198" s="172">
        <v>-10.1</v>
      </c>
      <c r="X198" s="172">
        <v>2.2999999999999998</v>
      </c>
    </row>
    <row r="199" spans="1:24" ht="18" customHeight="1">
      <c r="A199" s="247"/>
      <c r="B199" s="247"/>
      <c r="C199" s="173" t="s">
        <v>300</v>
      </c>
      <c r="D199" s="172">
        <v>59.8</v>
      </c>
      <c r="E199" s="172">
        <v>91.7</v>
      </c>
      <c r="F199" s="172">
        <v>93.4</v>
      </c>
      <c r="G199" s="172">
        <v>95.2</v>
      </c>
      <c r="H199" s="172">
        <v>97.3</v>
      </c>
      <c r="I199" s="172">
        <v>99</v>
      </c>
      <c r="J199" s="172">
        <v>102.8</v>
      </c>
      <c r="K199" s="172">
        <v>100</v>
      </c>
      <c r="L199" s="172">
        <v>99.5</v>
      </c>
      <c r="M199" s="172">
        <v>100</v>
      </c>
      <c r="N199" s="172">
        <v>101.5</v>
      </c>
      <c r="O199" s="172">
        <v>-3</v>
      </c>
      <c r="P199" s="172">
        <v>1.8</v>
      </c>
      <c r="Q199" s="172">
        <v>2</v>
      </c>
      <c r="R199" s="172">
        <v>2.2000000000000002</v>
      </c>
      <c r="S199" s="172">
        <v>1.7</v>
      </c>
      <c r="T199" s="172">
        <v>3.8</v>
      </c>
      <c r="U199" s="172">
        <v>-2.7</v>
      </c>
      <c r="V199" s="172">
        <v>-0.4</v>
      </c>
      <c r="W199" s="172">
        <v>0.5</v>
      </c>
      <c r="X199" s="172">
        <v>1.6</v>
      </c>
    </row>
    <row r="200" spans="1:24" ht="18" customHeight="1">
      <c r="A200" s="247"/>
      <c r="B200" s="247"/>
      <c r="C200" s="173" t="s">
        <v>276</v>
      </c>
      <c r="D200" s="172">
        <v>41</v>
      </c>
      <c r="E200" s="172">
        <v>72.400000000000006</v>
      </c>
      <c r="F200" s="172">
        <v>83.1</v>
      </c>
      <c r="G200" s="172">
        <v>91</v>
      </c>
      <c r="H200" s="172">
        <v>95</v>
      </c>
      <c r="I200" s="172">
        <v>101.9</v>
      </c>
      <c r="J200" s="172">
        <v>103.8</v>
      </c>
      <c r="K200" s="172">
        <v>100</v>
      </c>
      <c r="L200" s="172">
        <v>99</v>
      </c>
      <c r="M200" s="172">
        <v>97.4</v>
      </c>
      <c r="N200" s="172">
        <v>98.8</v>
      </c>
      <c r="O200" s="172">
        <v>0</v>
      </c>
      <c r="P200" s="172">
        <v>14.8</v>
      </c>
      <c r="Q200" s="172">
        <v>9.6</v>
      </c>
      <c r="R200" s="172">
        <v>4.4000000000000004</v>
      </c>
      <c r="S200" s="172">
        <v>7.2</v>
      </c>
      <c r="T200" s="172">
        <v>1.9</v>
      </c>
      <c r="U200" s="172">
        <v>-3.7</v>
      </c>
      <c r="V200" s="172">
        <v>-1</v>
      </c>
      <c r="W200" s="172">
        <v>-1.6</v>
      </c>
      <c r="X200" s="172">
        <v>1.5</v>
      </c>
    </row>
    <row r="201" spans="1:24" ht="18" customHeight="1">
      <c r="A201" s="247"/>
      <c r="B201" s="248"/>
      <c r="C201" s="173" t="s">
        <v>275</v>
      </c>
      <c r="D201" s="172">
        <v>59</v>
      </c>
      <c r="E201" s="172">
        <v>89.4</v>
      </c>
      <c r="F201" s="172">
        <v>90.2</v>
      </c>
      <c r="G201" s="172">
        <v>92.3</v>
      </c>
      <c r="H201" s="172">
        <v>92.9</v>
      </c>
      <c r="I201" s="172">
        <v>93.7</v>
      </c>
      <c r="J201" s="172">
        <v>98</v>
      </c>
      <c r="K201" s="172">
        <v>100</v>
      </c>
      <c r="L201" s="172">
        <v>102.4</v>
      </c>
      <c r="M201" s="172">
        <v>100.9</v>
      </c>
      <c r="N201" s="172">
        <v>102.1</v>
      </c>
      <c r="O201" s="172">
        <v>-0.4</v>
      </c>
      <c r="P201" s="172">
        <v>0.8</v>
      </c>
      <c r="Q201" s="172">
        <v>2.4</v>
      </c>
      <c r="R201" s="172">
        <v>0.6</v>
      </c>
      <c r="S201" s="172">
        <v>0.9</v>
      </c>
      <c r="T201" s="172">
        <v>4.5</v>
      </c>
      <c r="U201" s="172">
        <v>2.1</v>
      </c>
      <c r="V201" s="172">
        <v>2.2999999999999998</v>
      </c>
      <c r="W201" s="172">
        <v>-1.4</v>
      </c>
      <c r="X201" s="172">
        <v>1.2</v>
      </c>
    </row>
    <row r="202" spans="1:24" ht="18" customHeight="1">
      <c r="A202" s="247"/>
      <c r="B202" s="246" t="s">
        <v>66</v>
      </c>
      <c r="C202" s="175" t="s">
        <v>147</v>
      </c>
      <c r="D202" s="174">
        <v>100</v>
      </c>
      <c r="E202" s="174">
        <v>80.8</v>
      </c>
      <c r="F202" s="174">
        <v>87.3</v>
      </c>
      <c r="G202" s="174">
        <v>91.8</v>
      </c>
      <c r="H202" s="174">
        <v>95.5</v>
      </c>
      <c r="I202" s="174">
        <v>99.3</v>
      </c>
      <c r="J202" s="174">
        <v>100.8</v>
      </c>
      <c r="K202" s="174">
        <v>100</v>
      </c>
      <c r="L202" s="174">
        <v>101.3</v>
      </c>
      <c r="M202" s="174">
        <v>101.7</v>
      </c>
      <c r="N202" s="174">
        <v>102.1</v>
      </c>
      <c r="O202" s="174">
        <v>-0.2</v>
      </c>
      <c r="P202" s="174">
        <v>8</v>
      </c>
      <c r="Q202" s="174">
        <v>5.2</v>
      </c>
      <c r="R202" s="174">
        <v>4</v>
      </c>
      <c r="S202" s="174">
        <v>4</v>
      </c>
      <c r="T202" s="174">
        <v>1.5</v>
      </c>
      <c r="U202" s="174">
        <v>-0.8</v>
      </c>
      <c r="V202" s="174">
        <v>1.3</v>
      </c>
      <c r="W202" s="174">
        <v>0.4</v>
      </c>
      <c r="X202" s="174">
        <v>0.4</v>
      </c>
    </row>
    <row r="203" spans="1:24" ht="18" customHeight="1">
      <c r="A203" s="247"/>
      <c r="B203" s="247"/>
      <c r="C203" s="173" t="s">
        <v>282</v>
      </c>
      <c r="D203" s="172">
        <v>44.7</v>
      </c>
      <c r="E203" s="172">
        <v>71.400000000000006</v>
      </c>
      <c r="F203" s="172">
        <v>81</v>
      </c>
      <c r="G203" s="172">
        <v>87.3</v>
      </c>
      <c r="H203" s="172">
        <v>91.5</v>
      </c>
      <c r="I203" s="172">
        <v>96.8</v>
      </c>
      <c r="J203" s="172">
        <v>98.8</v>
      </c>
      <c r="K203" s="172">
        <v>100</v>
      </c>
      <c r="L203" s="172">
        <v>102.6</v>
      </c>
      <c r="M203" s="172">
        <v>101.9</v>
      </c>
      <c r="N203" s="172">
        <v>100.3</v>
      </c>
      <c r="O203" s="172">
        <v>3.9</v>
      </c>
      <c r="P203" s="172">
        <v>13.4</v>
      </c>
      <c r="Q203" s="172">
        <v>7.8</v>
      </c>
      <c r="R203" s="172">
        <v>4.8</v>
      </c>
      <c r="S203" s="172">
        <v>5.8</v>
      </c>
      <c r="T203" s="172">
        <v>2.1</v>
      </c>
      <c r="U203" s="172">
        <v>1.2</v>
      </c>
      <c r="V203" s="172">
        <v>2.6</v>
      </c>
      <c r="W203" s="172">
        <v>-0.7</v>
      </c>
      <c r="X203" s="172">
        <v>-1.6</v>
      </c>
    </row>
    <row r="204" spans="1:24" ht="18" customHeight="1">
      <c r="A204" s="247"/>
      <c r="B204" s="247"/>
      <c r="C204" s="173" t="s">
        <v>281</v>
      </c>
      <c r="D204" s="172">
        <v>3.2</v>
      </c>
      <c r="E204" s="172">
        <v>97.7</v>
      </c>
      <c r="F204" s="172">
        <v>92.6</v>
      </c>
      <c r="G204" s="172">
        <v>95.1</v>
      </c>
      <c r="H204" s="172">
        <v>98.1</v>
      </c>
      <c r="I204" s="172">
        <v>99</v>
      </c>
      <c r="J204" s="172">
        <v>99.7</v>
      </c>
      <c r="K204" s="172">
        <v>100</v>
      </c>
      <c r="L204" s="172">
        <v>101.1</v>
      </c>
      <c r="M204" s="172">
        <v>100.7</v>
      </c>
      <c r="N204" s="172">
        <v>101</v>
      </c>
      <c r="O204" s="172">
        <v>-7.4</v>
      </c>
      <c r="P204" s="172">
        <v>-5.2</v>
      </c>
      <c r="Q204" s="172">
        <v>2.7</v>
      </c>
      <c r="R204" s="172">
        <v>3.2</v>
      </c>
      <c r="S204" s="172">
        <v>0.9</v>
      </c>
      <c r="T204" s="172">
        <v>0.7</v>
      </c>
      <c r="U204" s="172">
        <v>0.3</v>
      </c>
      <c r="V204" s="172">
        <v>1.1000000000000001</v>
      </c>
      <c r="W204" s="172">
        <v>-0.4</v>
      </c>
      <c r="X204" s="172">
        <v>0.3</v>
      </c>
    </row>
    <row r="205" spans="1:24" ht="18" customHeight="1">
      <c r="A205" s="247"/>
      <c r="B205" s="247"/>
      <c r="C205" s="173" t="s">
        <v>19</v>
      </c>
      <c r="D205" s="172">
        <v>17.7</v>
      </c>
      <c r="E205" s="172">
        <v>89.9</v>
      </c>
      <c r="F205" s="172">
        <v>91.8</v>
      </c>
      <c r="G205" s="172">
        <v>92.9</v>
      </c>
      <c r="H205" s="172">
        <v>97</v>
      </c>
      <c r="I205" s="172">
        <v>99</v>
      </c>
      <c r="J205" s="172">
        <v>100.2</v>
      </c>
      <c r="K205" s="172">
        <v>100</v>
      </c>
      <c r="L205" s="172">
        <v>99.3</v>
      </c>
      <c r="M205" s="172">
        <v>97.9</v>
      </c>
      <c r="N205" s="172">
        <v>98.8</v>
      </c>
      <c r="O205" s="172">
        <v>-2.4</v>
      </c>
      <c r="P205" s="172">
        <v>2.1</v>
      </c>
      <c r="Q205" s="172">
        <v>1.2</v>
      </c>
      <c r="R205" s="172">
        <v>4.4000000000000004</v>
      </c>
      <c r="S205" s="172">
        <v>2.1</v>
      </c>
      <c r="T205" s="172">
        <v>1.2</v>
      </c>
      <c r="U205" s="172">
        <v>-0.2</v>
      </c>
      <c r="V205" s="172">
        <v>-0.8</v>
      </c>
      <c r="W205" s="172">
        <v>-1.4</v>
      </c>
      <c r="X205" s="172">
        <v>0.9</v>
      </c>
    </row>
    <row r="206" spans="1:24" ht="18" customHeight="1">
      <c r="A206" s="247"/>
      <c r="B206" s="247"/>
      <c r="C206" s="173" t="s">
        <v>280</v>
      </c>
      <c r="D206" s="172">
        <v>5.4</v>
      </c>
      <c r="E206" s="172">
        <v>93.6</v>
      </c>
      <c r="F206" s="172">
        <v>93.5</v>
      </c>
      <c r="G206" s="172">
        <v>95</v>
      </c>
      <c r="H206" s="172">
        <v>95.8</v>
      </c>
      <c r="I206" s="172">
        <v>96.8</v>
      </c>
      <c r="J206" s="172">
        <v>97.5</v>
      </c>
      <c r="K206" s="172">
        <v>100</v>
      </c>
      <c r="L206" s="172">
        <v>104.2</v>
      </c>
      <c r="M206" s="172">
        <v>100</v>
      </c>
      <c r="N206" s="172">
        <v>100</v>
      </c>
      <c r="O206" s="172">
        <v>0.4</v>
      </c>
      <c r="P206" s="172">
        <v>0</v>
      </c>
      <c r="Q206" s="172">
        <v>1.6</v>
      </c>
      <c r="R206" s="172">
        <v>0.8</v>
      </c>
      <c r="S206" s="172">
        <v>1.1000000000000001</v>
      </c>
      <c r="T206" s="172">
        <v>0.7</v>
      </c>
      <c r="U206" s="172">
        <v>2.5</v>
      </c>
      <c r="V206" s="172">
        <v>4.2</v>
      </c>
      <c r="W206" s="172">
        <v>-4</v>
      </c>
      <c r="X206" s="172">
        <v>0</v>
      </c>
    </row>
    <row r="207" spans="1:24" ht="18" customHeight="1">
      <c r="A207" s="247"/>
      <c r="B207" s="247"/>
      <c r="C207" s="173" t="s">
        <v>298</v>
      </c>
      <c r="D207" s="172">
        <v>24.8</v>
      </c>
      <c r="E207" s="172">
        <v>96.6</v>
      </c>
      <c r="F207" s="172">
        <v>102.7</v>
      </c>
      <c r="G207" s="172">
        <v>106.3</v>
      </c>
      <c r="H207" s="172">
        <v>109.4</v>
      </c>
      <c r="I207" s="172">
        <v>112.1</v>
      </c>
      <c r="J207" s="172">
        <v>112.1</v>
      </c>
      <c r="K207" s="172">
        <v>100.1</v>
      </c>
      <c r="L207" s="172">
        <v>97.1</v>
      </c>
      <c r="M207" s="172">
        <v>104.3</v>
      </c>
      <c r="N207" s="172">
        <v>107</v>
      </c>
      <c r="O207" s="172">
        <v>-5.9</v>
      </c>
      <c r="P207" s="172">
        <v>6.3</v>
      </c>
      <c r="Q207" s="172">
        <v>3.5</v>
      </c>
      <c r="R207" s="172">
        <v>2.9</v>
      </c>
      <c r="S207" s="172">
        <v>2.5</v>
      </c>
      <c r="T207" s="172">
        <v>0</v>
      </c>
      <c r="U207" s="172">
        <v>-10.8</v>
      </c>
      <c r="V207" s="172">
        <v>-3</v>
      </c>
      <c r="W207" s="172">
        <v>7.4</v>
      </c>
      <c r="X207" s="172">
        <v>2.6</v>
      </c>
    </row>
    <row r="208" spans="1:24" ht="18" customHeight="1">
      <c r="A208" s="247"/>
      <c r="B208" s="247"/>
      <c r="C208" s="173" t="s">
        <v>299</v>
      </c>
      <c r="D208" s="172">
        <v>3.5</v>
      </c>
      <c r="E208" s="172">
        <v>102.4</v>
      </c>
      <c r="F208" s="172">
        <v>94.8</v>
      </c>
      <c r="G208" s="172">
        <v>96</v>
      </c>
      <c r="H208" s="172">
        <v>99.2</v>
      </c>
      <c r="I208" s="172">
        <v>99.7</v>
      </c>
      <c r="J208" s="172">
        <v>99.8</v>
      </c>
      <c r="K208" s="172">
        <v>100</v>
      </c>
      <c r="L208" s="172">
        <v>100.1</v>
      </c>
      <c r="M208" s="172">
        <v>100</v>
      </c>
      <c r="N208" s="172">
        <v>100</v>
      </c>
      <c r="O208" s="172">
        <v>-11.7</v>
      </c>
      <c r="P208" s="172">
        <v>-7.4</v>
      </c>
      <c r="Q208" s="172">
        <v>1.2</v>
      </c>
      <c r="R208" s="172">
        <v>3.4</v>
      </c>
      <c r="S208" s="172">
        <v>0.5</v>
      </c>
      <c r="T208" s="172">
        <v>0.2</v>
      </c>
      <c r="U208" s="172">
        <v>0.2</v>
      </c>
      <c r="V208" s="172">
        <v>0.1</v>
      </c>
      <c r="W208" s="172">
        <v>-0.1</v>
      </c>
      <c r="X208" s="172">
        <v>0</v>
      </c>
    </row>
    <row r="209" spans="1:24" ht="18" customHeight="1">
      <c r="A209" s="247"/>
      <c r="B209" s="247"/>
      <c r="C209" s="173" t="s">
        <v>278</v>
      </c>
      <c r="D209" s="172">
        <v>0.7</v>
      </c>
      <c r="E209" s="172">
        <v>83.6</v>
      </c>
      <c r="F209" s="172">
        <v>88.5</v>
      </c>
      <c r="G209" s="172">
        <v>88.7</v>
      </c>
      <c r="H209" s="172">
        <v>90.8</v>
      </c>
      <c r="I209" s="172">
        <v>94.9</v>
      </c>
      <c r="J209" s="172">
        <v>98.7</v>
      </c>
      <c r="K209" s="172">
        <v>100</v>
      </c>
      <c r="L209" s="172">
        <v>115.2</v>
      </c>
      <c r="M209" s="172">
        <v>120.1</v>
      </c>
      <c r="N209" s="172">
        <v>128.1</v>
      </c>
      <c r="O209" s="172">
        <v>12.3</v>
      </c>
      <c r="P209" s="172">
        <v>5.8</v>
      </c>
      <c r="Q209" s="172">
        <v>0.2</v>
      </c>
      <c r="R209" s="172">
        <v>2.2999999999999998</v>
      </c>
      <c r="S209" s="172">
        <v>4.5</v>
      </c>
      <c r="T209" s="172">
        <v>4</v>
      </c>
      <c r="U209" s="172">
        <v>1.3</v>
      </c>
      <c r="V209" s="172">
        <v>15.2</v>
      </c>
      <c r="W209" s="172">
        <v>4.2</v>
      </c>
      <c r="X209" s="172">
        <v>6.7</v>
      </c>
    </row>
    <row r="210" spans="1:24" ht="18" customHeight="1">
      <c r="A210" s="247"/>
      <c r="B210" s="247"/>
      <c r="C210" s="173" t="s">
        <v>300</v>
      </c>
      <c r="D210" s="172">
        <v>55.3</v>
      </c>
      <c r="E210" s="172">
        <v>93.2</v>
      </c>
      <c r="F210" s="172">
        <v>95.5</v>
      </c>
      <c r="G210" s="172">
        <v>97.7</v>
      </c>
      <c r="H210" s="172">
        <v>100.7</v>
      </c>
      <c r="I210" s="172">
        <v>102.6</v>
      </c>
      <c r="J210" s="172">
        <v>103.3</v>
      </c>
      <c r="K210" s="172">
        <v>100</v>
      </c>
      <c r="L210" s="172">
        <v>99.6</v>
      </c>
      <c r="M210" s="172">
        <v>101.3</v>
      </c>
      <c r="N210" s="172">
        <v>103</v>
      </c>
      <c r="O210" s="172">
        <v>-4.0999999999999996</v>
      </c>
      <c r="P210" s="172">
        <v>2.4</v>
      </c>
      <c r="Q210" s="172">
        <v>2.2999999999999998</v>
      </c>
      <c r="R210" s="172">
        <v>3.1</v>
      </c>
      <c r="S210" s="172">
        <v>1.9</v>
      </c>
      <c r="T210" s="172">
        <v>0.7</v>
      </c>
      <c r="U210" s="172">
        <v>-3.2</v>
      </c>
      <c r="V210" s="172">
        <v>-0.4</v>
      </c>
      <c r="W210" s="172">
        <v>1.7</v>
      </c>
      <c r="X210" s="172">
        <v>1.6</v>
      </c>
    </row>
    <row r="211" spans="1:24" ht="18" customHeight="1">
      <c r="A211" s="247"/>
      <c r="B211" s="247"/>
      <c r="C211" s="173" t="s">
        <v>276</v>
      </c>
      <c r="D211" s="172">
        <v>38.6</v>
      </c>
      <c r="E211" s="172">
        <v>72.2</v>
      </c>
      <c r="F211" s="172">
        <v>84</v>
      </c>
      <c r="G211" s="172">
        <v>90.6</v>
      </c>
      <c r="H211" s="172">
        <v>94.6</v>
      </c>
      <c r="I211" s="172">
        <v>100.6</v>
      </c>
      <c r="J211" s="172">
        <v>102.5</v>
      </c>
      <c r="K211" s="172">
        <v>100</v>
      </c>
      <c r="L211" s="172">
        <v>101.6</v>
      </c>
      <c r="M211" s="172">
        <v>101</v>
      </c>
      <c r="N211" s="172">
        <v>101</v>
      </c>
      <c r="O211" s="172">
        <v>-0.3</v>
      </c>
      <c r="P211" s="172">
        <v>16.399999999999999</v>
      </c>
      <c r="Q211" s="172">
        <v>7.9</v>
      </c>
      <c r="R211" s="172">
        <v>4.4000000000000004</v>
      </c>
      <c r="S211" s="172">
        <v>6.3</v>
      </c>
      <c r="T211" s="172">
        <v>2</v>
      </c>
      <c r="U211" s="172">
        <v>-2.5</v>
      </c>
      <c r="V211" s="172">
        <v>1.6</v>
      </c>
      <c r="W211" s="172">
        <v>-0.5</v>
      </c>
      <c r="X211" s="172">
        <v>0</v>
      </c>
    </row>
    <row r="212" spans="1:24" ht="18" customHeight="1">
      <c r="A212" s="247"/>
      <c r="B212" s="248"/>
      <c r="C212" s="173" t="s">
        <v>275</v>
      </c>
      <c r="D212" s="172">
        <v>61.4</v>
      </c>
      <c r="E212" s="172">
        <v>90.9</v>
      </c>
      <c r="F212" s="172">
        <v>90.9</v>
      </c>
      <c r="G212" s="172">
        <v>92.9</v>
      </c>
      <c r="H212" s="172">
        <v>96.3</v>
      </c>
      <c r="I212" s="172">
        <v>98.1</v>
      </c>
      <c r="J212" s="172">
        <v>99</v>
      </c>
      <c r="K212" s="172">
        <v>100</v>
      </c>
      <c r="L212" s="172">
        <v>101</v>
      </c>
      <c r="M212" s="172">
        <v>102.2</v>
      </c>
      <c r="N212" s="172">
        <v>102.8</v>
      </c>
      <c r="O212" s="172">
        <v>-0.2</v>
      </c>
      <c r="P212" s="172">
        <v>0</v>
      </c>
      <c r="Q212" s="172">
        <v>2.2000000000000002</v>
      </c>
      <c r="R212" s="172">
        <v>3.7</v>
      </c>
      <c r="S212" s="172">
        <v>1.8</v>
      </c>
      <c r="T212" s="172">
        <v>1</v>
      </c>
      <c r="U212" s="172">
        <v>0.9</v>
      </c>
      <c r="V212" s="172">
        <v>1</v>
      </c>
      <c r="W212" s="172">
        <v>1.3</v>
      </c>
      <c r="X212" s="172">
        <v>0.6</v>
      </c>
    </row>
    <row r="213" spans="1:24" ht="18" customHeight="1">
      <c r="A213" s="247"/>
      <c r="B213" s="246" t="s">
        <v>64</v>
      </c>
      <c r="C213" s="175" t="s">
        <v>147</v>
      </c>
      <c r="D213" s="174">
        <v>100</v>
      </c>
      <c r="E213" s="174">
        <v>81.400000000000006</v>
      </c>
      <c r="F213" s="174">
        <v>88.7</v>
      </c>
      <c r="G213" s="174">
        <v>92.9</v>
      </c>
      <c r="H213" s="174">
        <v>94.9</v>
      </c>
      <c r="I213" s="174">
        <v>97</v>
      </c>
      <c r="J213" s="174">
        <v>100.2</v>
      </c>
      <c r="K213" s="174">
        <v>100</v>
      </c>
      <c r="L213" s="174">
        <v>101.2</v>
      </c>
      <c r="M213" s="174">
        <v>99.3</v>
      </c>
      <c r="N213" s="174">
        <v>99.1</v>
      </c>
      <c r="O213" s="174">
        <v>-0.9</v>
      </c>
      <c r="P213" s="174">
        <v>8.9</v>
      </c>
      <c r="Q213" s="174">
        <v>4.8</v>
      </c>
      <c r="R213" s="174">
        <v>2.2000000000000002</v>
      </c>
      <c r="S213" s="174">
        <v>2.2000000000000002</v>
      </c>
      <c r="T213" s="174">
        <v>3.3</v>
      </c>
      <c r="U213" s="174">
        <v>-0.2</v>
      </c>
      <c r="V213" s="174">
        <v>1.2</v>
      </c>
      <c r="W213" s="174">
        <v>-1.9</v>
      </c>
      <c r="X213" s="174">
        <v>-0.2</v>
      </c>
    </row>
    <row r="214" spans="1:24" ht="18" customHeight="1">
      <c r="A214" s="247"/>
      <c r="B214" s="247"/>
      <c r="C214" s="173" t="s">
        <v>282</v>
      </c>
      <c r="D214" s="172">
        <v>41.4</v>
      </c>
      <c r="E214" s="172">
        <v>71.8</v>
      </c>
      <c r="F214" s="172">
        <v>82.3</v>
      </c>
      <c r="G214" s="172">
        <v>88.1</v>
      </c>
      <c r="H214" s="172">
        <v>89.7</v>
      </c>
      <c r="I214" s="172">
        <v>92.8</v>
      </c>
      <c r="J214" s="172">
        <v>98.3</v>
      </c>
      <c r="K214" s="172">
        <v>100</v>
      </c>
      <c r="L214" s="172">
        <v>102.8</v>
      </c>
      <c r="M214" s="172">
        <v>98.2</v>
      </c>
      <c r="N214" s="172">
        <v>96.1</v>
      </c>
      <c r="O214" s="172">
        <v>1.4</v>
      </c>
      <c r="P214" s="172">
        <v>14.7</v>
      </c>
      <c r="Q214" s="172">
        <v>7.1</v>
      </c>
      <c r="R214" s="172">
        <v>1.8</v>
      </c>
      <c r="S214" s="172">
        <v>3.4</v>
      </c>
      <c r="T214" s="172">
        <v>5.9</v>
      </c>
      <c r="U214" s="172">
        <v>1.8</v>
      </c>
      <c r="V214" s="172">
        <v>2.7</v>
      </c>
      <c r="W214" s="172">
        <v>-4.5</v>
      </c>
      <c r="X214" s="172">
        <v>-2.1</v>
      </c>
    </row>
    <row r="215" spans="1:24" ht="18" customHeight="1">
      <c r="A215" s="247"/>
      <c r="B215" s="247"/>
      <c r="C215" s="173" t="s">
        <v>281</v>
      </c>
      <c r="D215" s="172">
        <v>3.9</v>
      </c>
      <c r="E215" s="172">
        <v>96.1</v>
      </c>
      <c r="F215" s="172">
        <v>96</v>
      </c>
      <c r="G215" s="172">
        <v>96.8</v>
      </c>
      <c r="H215" s="172">
        <v>98.1</v>
      </c>
      <c r="I215" s="172">
        <v>99</v>
      </c>
      <c r="J215" s="172">
        <v>99.7</v>
      </c>
      <c r="K215" s="172">
        <v>100</v>
      </c>
      <c r="L215" s="172">
        <v>100.4</v>
      </c>
      <c r="M215" s="172">
        <v>100.5</v>
      </c>
      <c r="N215" s="172">
        <v>100.5</v>
      </c>
      <c r="O215" s="172">
        <v>-1.2</v>
      </c>
      <c r="P215" s="172">
        <v>-0.1</v>
      </c>
      <c r="Q215" s="172">
        <v>0.8</v>
      </c>
      <c r="R215" s="172">
        <v>1.4</v>
      </c>
      <c r="S215" s="172">
        <v>0.9</v>
      </c>
      <c r="T215" s="172">
        <v>0.6</v>
      </c>
      <c r="U215" s="172">
        <v>0.4</v>
      </c>
      <c r="V215" s="172">
        <v>0.4</v>
      </c>
      <c r="W215" s="172">
        <v>0.1</v>
      </c>
      <c r="X215" s="172">
        <v>0</v>
      </c>
    </row>
    <row r="216" spans="1:24" ht="18" customHeight="1">
      <c r="A216" s="247"/>
      <c r="B216" s="247"/>
      <c r="C216" s="173" t="s">
        <v>19</v>
      </c>
      <c r="D216" s="172">
        <v>19.399999999999999</v>
      </c>
      <c r="E216" s="172">
        <v>89.4</v>
      </c>
      <c r="F216" s="172">
        <v>90.7</v>
      </c>
      <c r="G216" s="172">
        <v>91.8</v>
      </c>
      <c r="H216" s="172">
        <v>95.2</v>
      </c>
      <c r="I216" s="172">
        <v>96.3</v>
      </c>
      <c r="J216" s="172">
        <v>97.5</v>
      </c>
      <c r="K216" s="172">
        <v>100</v>
      </c>
      <c r="L216" s="172">
        <v>100.4</v>
      </c>
      <c r="M216" s="172">
        <v>98.1</v>
      </c>
      <c r="N216" s="172">
        <v>98.6</v>
      </c>
      <c r="O216" s="172">
        <v>-2.2000000000000002</v>
      </c>
      <c r="P216" s="172">
        <v>1.4</v>
      </c>
      <c r="Q216" s="172">
        <v>1.2</v>
      </c>
      <c r="R216" s="172">
        <v>3.8</v>
      </c>
      <c r="S216" s="172">
        <v>1.1000000000000001</v>
      </c>
      <c r="T216" s="172">
        <v>1.2</v>
      </c>
      <c r="U216" s="172">
        <v>2.6</v>
      </c>
      <c r="V216" s="172">
        <v>0.5</v>
      </c>
      <c r="W216" s="172">
        <v>-2.2999999999999998</v>
      </c>
      <c r="X216" s="172">
        <v>0.5</v>
      </c>
    </row>
    <row r="217" spans="1:24" ht="18" customHeight="1">
      <c r="A217" s="247"/>
      <c r="B217" s="247"/>
      <c r="C217" s="173" t="s">
        <v>280</v>
      </c>
      <c r="D217" s="172">
        <v>5.3</v>
      </c>
      <c r="E217" s="172">
        <v>101.8</v>
      </c>
      <c r="F217" s="172">
        <v>102.1</v>
      </c>
      <c r="G217" s="172">
        <v>102</v>
      </c>
      <c r="H217" s="172">
        <v>102.3</v>
      </c>
      <c r="I217" s="172">
        <v>99</v>
      </c>
      <c r="J217" s="172">
        <v>99.4</v>
      </c>
      <c r="K217" s="172">
        <v>100</v>
      </c>
      <c r="L217" s="172">
        <v>100.3</v>
      </c>
      <c r="M217" s="172">
        <v>100.6</v>
      </c>
      <c r="N217" s="172">
        <v>100.6</v>
      </c>
      <c r="O217" s="172">
        <v>1</v>
      </c>
      <c r="P217" s="172">
        <v>0.4</v>
      </c>
      <c r="Q217" s="172">
        <v>-0.2</v>
      </c>
      <c r="R217" s="172">
        <v>0.3</v>
      </c>
      <c r="S217" s="172">
        <v>-3.2</v>
      </c>
      <c r="T217" s="172">
        <v>0.4</v>
      </c>
      <c r="U217" s="172">
        <v>0.7</v>
      </c>
      <c r="V217" s="172">
        <v>0.2</v>
      </c>
      <c r="W217" s="172">
        <v>0.4</v>
      </c>
      <c r="X217" s="172">
        <v>0</v>
      </c>
    </row>
    <row r="218" spans="1:24" ht="18" customHeight="1">
      <c r="A218" s="247"/>
      <c r="B218" s="247"/>
      <c r="C218" s="173" t="s">
        <v>298</v>
      </c>
      <c r="D218" s="172">
        <v>26</v>
      </c>
      <c r="E218" s="172">
        <v>94.9</v>
      </c>
      <c r="F218" s="172">
        <v>100.8</v>
      </c>
      <c r="G218" s="172">
        <v>104.9</v>
      </c>
      <c r="H218" s="172">
        <v>107.7</v>
      </c>
      <c r="I218" s="172">
        <v>110</v>
      </c>
      <c r="J218" s="172">
        <v>110.1</v>
      </c>
      <c r="K218" s="172">
        <v>100</v>
      </c>
      <c r="L218" s="172">
        <v>97.4</v>
      </c>
      <c r="M218" s="172">
        <v>100.7</v>
      </c>
      <c r="N218" s="172">
        <v>102.5</v>
      </c>
      <c r="O218" s="172">
        <v>-4.5999999999999996</v>
      </c>
      <c r="P218" s="172">
        <v>6.2</v>
      </c>
      <c r="Q218" s="172">
        <v>4.0999999999999996</v>
      </c>
      <c r="R218" s="172">
        <v>2.7</v>
      </c>
      <c r="S218" s="172">
        <v>2.2000000000000002</v>
      </c>
      <c r="T218" s="172">
        <v>0.1</v>
      </c>
      <c r="U218" s="172">
        <v>-9.1999999999999993</v>
      </c>
      <c r="V218" s="172">
        <v>-2.6</v>
      </c>
      <c r="W218" s="172">
        <v>3.5</v>
      </c>
      <c r="X218" s="172">
        <v>1.8</v>
      </c>
    </row>
    <row r="219" spans="1:24" ht="18" customHeight="1">
      <c r="A219" s="247"/>
      <c r="B219" s="247"/>
      <c r="C219" s="173" t="s">
        <v>299</v>
      </c>
      <c r="D219" s="172">
        <v>3.1</v>
      </c>
      <c r="E219" s="172">
        <v>107.8</v>
      </c>
      <c r="F219" s="172">
        <v>99.9</v>
      </c>
      <c r="G219" s="172">
        <v>99.9</v>
      </c>
      <c r="H219" s="172">
        <v>99.9</v>
      </c>
      <c r="I219" s="172">
        <v>99.9</v>
      </c>
      <c r="J219" s="172">
        <v>100</v>
      </c>
      <c r="K219" s="172">
        <v>100</v>
      </c>
      <c r="L219" s="172">
        <v>100</v>
      </c>
      <c r="M219" s="172">
        <v>101.1</v>
      </c>
      <c r="N219" s="172">
        <v>100.9</v>
      </c>
      <c r="O219" s="172">
        <v>-13.5</v>
      </c>
      <c r="P219" s="172">
        <v>-7.3</v>
      </c>
      <c r="Q219" s="172">
        <v>0</v>
      </c>
      <c r="R219" s="172">
        <v>0</v>
      </c>
      <c r="S219" s="172">
        <v>0</v>
      </c>
      <c r="T219" s="172">
        <v>0.1</v>
      </c>
      <c r="U219" s="172">
        <v>0</v>
      </c>
      <c r="V219" s="172">
        <v>0</v>
      </c>
      <c r="W219" s="172">
        <v>1.1000000000000001</v>
      </c>
      <c r="X219" s="172">
        <v>-0.2</v>
      </c>
    </row>
    <row r="220" spans="1:24" ht="18" customHeight="1">
      <c r="A220" s="247"/>
      <c r="B220" s="247"/>
      <c r="C220" s="173" t="s">
        <v>278</v>
      </c>
      <c r="D220" s="172">
        <v>0.8</v>
      </c>
      <c r="E220" s="172">
        <v>78.900000000000006</v>
      </c>
      <c r="F220" s="172">
        <v>84.8</v>
      </c>
      <c r="G220" s="172">
        <v>84.2</v>
      </c>
      <c r="H220" s="172">
        <v>86.5</v>
      </c>
      <c r="I220" s="172">
        <v>93.3</v>
      </c>
      <c r="J220" s="172">
        <v>98.5</v>
      </c>
      <c r="K220" s="172">
        <v>100</v>
      </c>
      <c r="L220" s="172">
        <v>117.6</v>
      </c>
      <c r="M220" s="172">
        <v>113.6</v>
      </c>
      <c r="N220" s="172">
        <v>118.1</v>
      </c>
      <c r="O220" s="172">
        <v>10.8</v>
      </c>
      <c r="P220" s="172">
        <v>7.5</v>
      </c>
      <c r="Q220" s="172">
        <v>-0.7</v>
      </c>
      <c r="R220" s="172">
        <v>2.7</v>
      </c>
      <c r="S220" s="172">
        <v>7.9</v>
      </c>
      <c r="T220" s="172">
        <v>5.7</v>
      </c>
      <c r="U220" s="172">
        <v>1.5</v>
      </c>
      <c r="V220" s="172">
        <v>17.600000000000001</v>
      </c>
      <c r="W220" s="172">
        <v>-3.4</v>
      </c>
      <c r="X220" s="172">
        <v>3.9</v>
      </c>
    </row>
    <row r="221" spans="1:24" ht="18" customHeight="1">
      <c r="A221" s="247"/>
      <c r="B221" s="247"/>
      <c r="C221" s="173" t="s">
        <v>300</v>
      </c>
      <c r="D221" s="172">
        <v>58.6</v>
      </c>
      <c r="E221" s="172">
        <v>93.1</v>
      </c>
      <c r="F221" s="172">
        <v>96</v>
      </c>
      <c r="G221" s="172">
        <v>98</v>
      </c>
      <c r="H221" s="172">
        <v>100.6</v>
      </c>
      <c r="I221" s="172">
        <v>101.8</v>
      </c>
      <c r="J221" s="172">
        <v>102.4</v>
      </c>
      <c r="K221" s="172">
        <v>100</v>
      </c>
      <c r="L221" s="172">
        <v>99.6</v>
      </c>
      <c r="M221" s="172">
        <v>99.9</v>
      </c>
      <c r="N221" s="172">
        <v>101</v>
      </c>
      <c r="O221" s="172">
        <v>-3.1</v>
      </c>
      <c r="P221" s="172">
        <v>3.1</v>
      </c>
      <c r="Q221" s="172">
        <v>2.2000000000000002</v>
      </c>
      <c r="R221" s="172">
        <v>2.6</v>
      </c>
      <c r="S221" s="172">
        <v>1.2</v>
      </c>
      <c r="T221" s="172">
        <v>0.6</v>
      </c>
      <c r="U221" s="172">
        <v>-2.2999999999999998</v>
      </c>
      <c r="V221" s="172">
        <v>-0.4</v>
      </c>
      <c r="W221" s="172">
        <v>0.2</v>
      </c>
      <c r="X221" s="172">
        <v>1.1000000000000001</v>
      </c>
    </row>
    <row r="222" spans="1:24" ht="18" customHeight="1">
      <c r="A222" s="247"/>
      <c r="B222" s="247"/>
      <c r="C222" s="173" t="s">
        <v>276</v>
      </c>
      <c r="D222" s="172">
        <v>39.1</v>
      </c>
      <c r="E222" s="172">
        <v>74.3</v>
      </c>
      <c r="F222" s="172">
        <v>87.8</v>
      </c>
      <c r="G222" s="172">
        <v>94.6</v>
      </c>
      <c r="H222" s="172">
        <v>97.2</v>
      </c>
      <c r="I222" s="172">
        <v>100.9</v>
      </c>
      <c r="J222" s="172">
        <v>104.1</v>
      </c>
      <c r="K222" s="172">
        <v>100</v>
      </c>
      <c r="L222" s="172">
        <v>101.4</v>
      </c>
      <c r="M222" s="172">
        <v>96.7</v>
      </c>
      <c r="N222" s="172">
        <v>96.3</v>
      </c>
      <c r="O222" s="172">
        <v>-2.6</v>
      </c>
      <c r="P222" s="172">
        <v>18.2</v>
      </c>
      <c r="Q222" s="172">
        <v>7.7</v>
      </c>
      <c r="R222" s="172">
        <v>2.7</v>
      </c>
      <c r="S222" s="172">
        <v>3.8</v>
      </c>
      <c r="T222" s="172">
        <v>3.2</v>
      </c>
      <c r="U222" s="172">
        <v>-3.9</v>
      </c>
      <c r="V222" s="172">
        <v>1.4</v>
      </c>
      <c r="W222" s="172">
        <v>-4.7</v>
      </c>
      <c r="X222" s="172">
        <v>-0.4</v>
      </c>
    </row>
    <row r="223" spans="1:24" ht="18" customHeight="1">
      <c r="A223" s="248"/>
      <c r="B223" s="248"/>
      <c r="C223" s="173" t="s">
        <v>275</v>
      </c>
      <c r="D223" s="172">
        <v>60.9</v>
      </c>
      <c r="E223" s="172">
        <v>89.4</v>
      </c>
      <c r="F223" s="172">
        <v>90.1</v>
      </c>
      <c r="G223" s="172">
        <v>91.8</v>
      </c>
      <c r="H223" s="172">
        <v>93.2</v>
      </c>
      <c r="I223" s="172">
        <v>94</v>
      </c>
      <c r="J223" s="172">
        <v>97.2</v>
      </c>
      <c r="K223" s="172">
        <v>100</v>
      </c>
      <c r="L223" s="172">
        <v>101.1</v>
      </c>
      <c r="M223" s="172">
        <v>100.9</v>
      </c>
      <c r="N223" s="172">
        <v>100.8</v>
      </c>
      <c r="O223" s="172">
        <v>0.9</v>
      </c>
      <c r="P223" s="172">
        <v>0.8</v>
      </c>
      <c r="Q223" s="172">
        <v>1.8</v>
      </c>
      <c r="R223" s="172">
        <v>1.5</v>
      </c>
      <c r="S223" s="172">
        <v>0.9</v>
      </c>
      <c r="T223" s="172">
        <v>3.4</v>
      </c>
      <c r="U223" s="172">
        <v>2.9</v>
      </c>
      <c r="V223" s="172">
        <v>1.1000000000000001</v>
      </c>
      <c r="W223" s="172">
        <v>-0.2</v>
      </c>
      <c r="X223" s="172">
        <v>-0.1</v>
      </c>
    </row>
    <row r="224" spans="1:24" ht="18" customHeight="1">
      <c r="A224" s="171" t="s">
        <v>301</v>
      </c>
      <c r="B224" s="171"/>
      <c r="C224" s="171"/>
      <c r="D224" s="170"/>
      <c r="E224" s="170"/>
      <c r="F224" s="170"/>
      <c r="G224" s="170"/>
      <c r="H224" s="170"/>
      <c r="I224" s="170"/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</row>
    <row r="225" ht="18" customHeight="1"/>
  </sheetData>
  <mergeCells count="23">
    <mergeCell ref="E2:N2"/>
    <mergeCell ref="O2:X2"/>
    <mergeCell ref="A4:A223"/>
    <mergeCell ref="B4:B14"/>
    <mergeCell ref="B15:B25"/>
    <mergeCell ref="B26:B36"/>
    <mergeCell ref="B37:B47"/>
    <mergeCell ref="B48:B58"/>
    <mergeCell ref="B59:B69"/>
    <mergeCell ref="B70:B80"/>
    <mergeCell ref="B81:B91"/>
    <mergeCell ref="B92:B102"/>
    <mergeCell ref="B103:B113"/>
    <mergeCell ref="B114:B124"/>
    <mergeCell ref="B125:B135"/>
    <mergeCell ref="B136:B146"/>
    <mergeCell ref="B213:B223"/>
    <mergeCell ref="B147:B157"/>
    <mergeCell ref="B158:B168"/>
    <mergeCell ref="B169:B179"/>
    <mergeCell ref="B180:B190"/>
    <mergeCell ref="B191:B201"/>
    <mergeCell ref="B202:B21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Y70"/>
  <sheetViews>
    <sheetView showGridLines="0" topLeftCell="P16" workbookViewId="0">
      <selection activeCell="G8" sqref="G8"/>
    </sheetView>
    <sheetView workbookViewId="1">
      <selection sqref="A1:G1"/>
    </sheetView>
  </sheetViews>
  <sheetFormatPr defaultRowHeight="15"/>
  <cols>
    <col min="1" max="1" width="6.5" style="124" customWidth="1"/>
    <col min="2" max="2" width="8.375" style="124" customWidth="1"/>
    <col min="3" max="6" width="12.25" style="124" customWidth="1"/>
    <col min="7" max="7" width="6.375" style="124" customWidth="1"/>
    <col min="8" max="16384" width="9" style="124"/>
  </cols>
  <sheetData>
    <row r="1" spans="1:7" ht="15" customHeight="1">
      <c r="A1" s="260" t="s">
        <v>304</v>
      </c>
      <c r="B1" s="261"/>
      <c r="C1" s="261"/>
      <c r="D1" s="261"/>
      <c r="E1" s="261"/>
      <c r="F1" s="261"/>
      <c r="G1" s="261"/>
    </row>
    <row r="2" spans="1:7">
      <c r="A2" s="130">
        <v>2562</v>
      </c>
      <c r="B2" s="262" t="s">
        <v>146</v>
      </c>
      <c r="C2" s="263"/>
      <c r="D2" s="263"/>
      <c r="E2" s="263"/>
      <c r="F2" s="263"/>
      <c r="G2" s="264"/>
    </row>
    <row r="3" spans="1:7" ht="26.4">
      <c r="A3" s="253" t="s">
        <v>145</v>
      </c>
      <c r="B3" s="253" t="s">
        <v>144</v>
      </c>
      <c r="C3" s="253" t="s">
        <v>143</v>
      </c>
      <c r="D3" s="253" t="s">
        <v>142</v>
      </c>
      <c r="E3" s="253" t="s">
        <v>141</v>
      </c>
      <c r="F3" s="129" t="s">
        <v>140</v>
      </c>
      <c r="G3" s="253" t="s">
        <v>139</v>
      </c>
    </row>
    <row r="4" spans="1:7">
      <c r="A4" s="255"/>
      <c r="B4" s="255"/>
      <c r="C4" s="255"/>
      <c r="D4" s="255"/>
      <c r="E4" s="255"/>
      <c r="F4" s="128" t="s">
        <v>138</v>
      </c>
      <c r="G4" s="255"/>
    </row>
    <row r="5" spans="1:7" ht="26.4">
      <c r="A5" s="127" t="s">
        <v>137</v>
      </c>
      <c r="B5" s="126">
        <v>101.71</v>
      </c>
      <c r="C5" s="126">
        <v>101.83</v>
      </c>
      <c r="D5" s="126">
        <v>101.88</v>
      </c>
      <c r="E5" s="126">
        <v>100.56</v>
      </c>
      <c r="F5" s="126">
        <v>101.62</v>
      </c>
      <c r="G5" s="126">
        <v>101.76</v>
      </c>
    </row>
    <row r="6" spans="1:7" ht="26.4">
      <c r="A6" s="127" t="s">
        <v>136</v>
      </c>
      <c r="B6" s="126">
        <v>101.95</v>
      </c>
      <c r="C6" s="126">
        <v>102.04</v>
      </c>
      <c r="D6" s="126">
        <v>102.07</v>
      </c>
      <c r="E6" s="126">
        <v>100.84</v>
      </c>
      <c r="F6" s="126">
        <v>102.1</v>
      </c>
      <c r="G6" s="126">
        <v>101.94</v>
      </c>
    </row>
    <row r="7" spans="1:7" ht="26.4">
      <c r="A7" s="127" t="s">
        <v>135</v>
      </c>
      <c r="B7" s="126">
        <v>102.37</v>
      </c>
      <c r="C7" s="126">
        <v>102.39</v>
      </c>
      <c r="D7" s="126">
        <v>102.56</v>
      </c>
      <c r="E7" s="126">
        <v>101.31</v>
      </c>
      <c r="F7" s="126">
        <v>102.6</v>
      </c>
      <c r="G7" s="126">
        <v>102.36</v>
      </c>
    </row>
    <row r="8" spans="1:7" ht="26.4">
      <c r="A8" s="127" t="s">
        <v>134</v>
      </c>
      <c r="B8" s="126">
        <v>102.82</v>
      </c>
      <c r="C8" s="126">
        <v>102.79</v>
      </c>
      <c r="D8" s="126">
        <v>103.05</v>
      </c>
      <c r="E8" s="126">
        <v>101.88</v>
      </c>
      <c r="F8" s="126">
        <v>103.14</v>
      </c>
      <c r="G8" s="126">
        <v>102.73</v>
      </c>
    </row>
    <row r="9" spans="1:7" ht="26.4">
      <c r="A9" s="127" t="s">
        <v>133</v>
      </c>
      <c r="B9" s="126">
        <v>103.31</v>
      </c>
      <c r="C9" s="126">
        <v>103.32</v>
      </c>
      <c r="D9" s="126">
        <v>103.47</v>
      </c>
      <c r="E9" s="126">
        <v>102.66</v>
      </c>
      <c r="F9" s="126">
        <v>103.6</v>
      </c>
      <c r="G9" s="126">
        <v>102.97</v>
      </c>
    </row>
    <row r="10" spans="1:7" ht="26.4">
      <c r="A10" s="127" t="s">
        <v>132</v>
      </c>
      <c r="B10" s="126">
        <v>102.94</v>
      </c>
      <c r="C10" s="126">
        <v>103.1</v>
      </c>
      <c r="D10" s="126">
        <v>102.9</v>
      </c>
      <c r="E10" s="126">
        <v>102.28</v>
      </c>
      <c r="F10" s="126">
        <v>103.04</v>
      </c>
      <c r="G10" s="126">
        <v>102.58</v>
      </c>
    </row>
    <row r="11" spans="1:7" ht="26.4">
      <c r="A11" s="127" t="s">
        <v>131</v>
      </c>
      <c r="B11" s="126">
        <v>103</v>
      </c>
      <c r="C11" s="126">
        <v>103.16</v>
      </c>
      <c r="D11" s="126">
        <v>102.89</v>
      </c>
      <c r="E11" s="126">
        <v>102.32</v>
      </c>
      <c r="F11" s="126">
        <v>103.17</v>
      </c>
      <c r="G11" s="126">
        <v>102.65</v>
      </c>
    </row>
    <row r="12" spans="1:7" ht="26.4">
      <c r="A12" s="127" t="s">
        <v>130</v>
      </c>
      <c r="B12" s="126">
        <v>102.8</v>
      </c>
      <c r="C12" s="126">
        <v>102.92</v>
      </c>
      <c r="D12" s="126">
        <v>102.57</v>
      </c>
      <c r="E12" s="126">
        <v>102.35</v>
      </c>
      <c r="F12" s="126">
        <v>103.32</v>
      </c>
      <c r="G12" s="126">
        <v>102.26</v>
      </c>
    </row>
    <row r="13" spans="1:7" ht="26.4">
      <c r="A13" s="127" t="s">
        <v>129</v>
      </c>
      <c r="B13" s="126">
        <v>102.9</v>
      </c>
      <c r="C13" s="126">
        <v>102.92</v>
      </c>
      <c r="D13" s="126">
        <v>102.67</v>
      </c>
      <c r="E13" s="126">
        <v>102.65</v>
      </c>
      <c r="F13" s="126">
        <v>103.6</v>
      </c>
      <c r="G13" s="126">
        <v>102.34</v>
      </c>
    </row>
    <row r="14" spans="1:7" ht="26.4">
      <c r="A14" s="127" t="s">
        <v>128</v>
      </c>
      <c r="B14" s="126">
        <v>102.74</v>
      </c>
      <c r="C14" s="126">
        <v>102.77</v>
      </c>
      <c r="D14" s="126">
        <v>102.6</v>
      </c>
      <c r="E14" s="126">
        <v>102.41</v>
      </c>
      <c r="F14" s="126">
        <v>103.39</v>
      </c>
      <c r="G14" s="126">
        <v>102.18</v>
      </c>
    </row>
    <row r="15" spans="1:7" ht="26.4">
      <c r="A15" s="127" t="s">
        <v>127</v>
      </c>
      <c r="B15" s="126">
        <v>102.61</v>
      </c>
      <c r="C15" s="126">
        <v>102.66</v>
      </c>
      <c r="D15" s="126">
        <v>102.45</v>
      </c>
      <c r="E15" s="126">
        <v>102.08</v>
      </c>
      <c r="F15" s="126">
        <v>103.28</v>
      </c>
      <c r="G15" s="126">
        <v>102.13</v>
      </c>
    </row>
    <row r="16" spans="1:7" ht="26.4">
      <c r="A16" s="127" t="s">
        <v>126</v>
      </c>
      <c r="B16" s="126">
        <v>102.62</v>
      </c>
      <c r="C16" s="126">
        <v>102.67</v>
      </c>
      <c r="D16" s="126">
        <v>102.41</v>
      </c>
      <c r="E16" s="126">
        <v>102.19</v>
      </c>
      <c r="F16" s="126">
        <v>103.28</v>
      </c>
      <c r="G16" s="126">
        <v>102.14</v>
      </c>
    </row>
    <row r="17" spans="1:25">
      <c r="A17" s="125"/>
      <c r="B17" s="125"/>
      <c r="C17" s="125"/>
      <c r="D17" s="125"/>
      <c r="E17" s="125"/>
      <c r="F17" s="125"/>
      <c r="G17" s="125"/>
    </row>
    <row r="18" spans="1:25">
      <c r="A18" s="125"/>
      <c r="B18" s="125"/>
      <c r="C18" s="125"/>
      <c r="D18" s="125"/>
      <c r="E18" s="125"/>
      <c r="F18" s="125"/>
      <c r="G18" s="125"/>
    </row>
    <row r="19" spans="1:25">
      <c r="A19" s="125"/>
      <c r="B19" s="125"/>
      <c r="C19" s="125"/>
      <c r="D19" s="125"/>
      <c r="E19" s="125"/>
      <c r="F19" s="125"/>
      <c r="G19" s="125"/>
    </row>
    <row r="20" spans="1:25">
      <c r="A20" s="125"/>
      <c r="B20" s="125"/>
      <c r="C20" s="125"/>
      <c r="D20" s="125"/>
      <c r="E20" s="125"/>
      <c r="F20" s="125"/>
      <c r="G20" s="125"/>
    </row>
    <row r="21" spans="1:25">
      <c r="A21" s="125"/>
      <c r="B21" s="125"/>
      <c r="C21" s="125"/>
      <c r="D21" s="125"/>
      <c r="E21" s="125"/>
      <c r="F21" s="125"/>
      <c r="G21" s="125"/>
    </row>
    <row r="22" spans="1:25">
      <c r="A22" s="125"/>
      <c r="B22" s="125"/>
      <c r="C22" s="125"/>
      <c r="D22" s="125"/>
      <c r="E22" s="125"/>
      <c r="F22" s="125"/>
      <c r="G22" s="125"/>
    </row>
    <row r="23" spans="1:25">
      <c r="A23" s="125"/>
      <c r="B23" s="125"/>
      <c r="C23" s="125"/>
      <c r="D23" s="125"/>
      <c r="E23" s="125"/>
      <c r="F23" s="125"/>
      <c r="G23" s="125"/>
    </row>
    <row r="24" spans="1:25">
      <c r="A24" s="125"/>
      <c r="B24" s="125"/>
      <c r="C24" s="125"/>
      <c r="D24" s="125"/>
      <c r="E24" s="125"/>
      <c r="F24" s="125"/>
      <c r="G24" s="125"/>
    </row>
    <row r="25" spans="1:25">
      <c r="A25" s="125"/>
      <c r="B25" s="125"/>
      <c r="C25" s="125"/>
      <c r="D25" s="125"/>
      <c r="E25" s="125"/>
      <c r="F25" s="125"/>
      <c r="G25" s="125"/>
    </row>
    <row r="26" spans="1:25">
      <c r="A26" s="125"/>
      <c r="B26" s="125"/>
      <c r="C26" s="125"/>
      <c r="D26" s="125"/>
      <c r="E26" s="125"/>
      <c r="F26" s="125"/>
      <c r="G26" s="125"/>
    </row>
    <row r="27" spans="1:25">
      <c r="A27" s="125"/>
      <c r="B27" s="125"/>
      <c r="C27" s="125"/>
      <c r="D27" s="125"/>
      <c r="E27" s="125"/>
      <c r="F27" s="125"/>
      <c r="G27" s="125"/>
    </row>
    <row r="28" spans="1:25">
      <c r="A28" s="125"/>
      <c r="B28" s="125"/>
      <c r="C28" s="125"/>
      <c r="D28" s="125"/>
      <c r="E28" s="125"/>
      <c r="F28" s="125"/>
      <c r="G28" s="125"/>
    </row>
    <row r="29" spans="1:25">
      <c r="A29" s="125"/>
      <c r="B29" s="125"/>
      <c r="C29" s="125"/>
      <c r="D29" s="125"/>
      <c r="E29" s="125"/>
      <c r="F29" s="125"/>
      <c r="G29" s="125"/>
      <c r="Y29" s="131">
        <v>102.65</v>
      </c>
    </row>
    <row r="30" spans="1:25">
      <c r="A30" s="125"/>
      <c r="B30" s="125"/>
      <c r="C30" s="125"/>
      <c r="D30" s="125"/>
      <c r="E30" s="125"/>
      <c r="F30" s="125"/>
      <c r="G30" s="125"/>
    </row>
    <row r="31" spans="1:25">
      <c r="A31" s="125" t="s">
        <v>137</v>
      </c>
      <c r="B31" s="125"/>
      <c r="C31" s="125" t="s">
        <v>136</v>
      </c>
      <c r="D31" s="125"/>
      <c r="E31" s="125" t="s">
        <v>135</v>
      </c>
      <c r="F31" s="125"/>
      <c r="G31" s="125" t="s">
        <v>134</v>
      </c>
      <c r="H31" s="125"/>
      <c r="I31" s="125" t="s">
        <v>133</v>
      </c>
      <c r="J31" s="125"/>
      <c r="K31" s="125" t="s">
        <v>132</v>
      </c>
      <c r="L31" s="125"/>
      <c r="M31" s="125" t="s">
        <v>131</v>
      </c>
      <c r="N31" s="125"/>
      <c r="O31" s="124" t="s">
        <v>130</v>
      </c>
      <c r="Q31" s="124" t="s">
        <v>129</v>
      </c>
      <c r="S31" s="124" t="s">
        <v>128</v>
      </c>
      <c r="U31" s="124" t="s">
        <v>127</v>
      </c>
      <c r="W31" s="124" t="s">
        <v>126</v>
      </c>
      <c r="Y31" s="124" t="s">
        <v>172</v>
      </c>
    </row>
    <row r="32" spans="1:25">
      <c r="A32" s="125">
        <v>101.71</v>
      </c>
      <c r="B32" s="125"/>
      <c r="C32" s="125">
        <v>101.95</v>
      </c>
      <c r="D32" s="125"/>
      <c r="E32" s="125">
        <v>102.37</v>
      </c>
      <c r="F32" s="125"/>
      <c r="G32" s="125">
        <v>102.82</v>
      </c>
      <c r="H32" s="125"/>
      <c r="I32" s="125">
        <v>103.31</v>
      </c>
      <c r="J32" s="125"/>
      <c r="K32" s="125">
        <v>102.94</v>
      </c>
      <c r="L32" s="125"/>
      <c r="M32" s="125">
        <v>103</v>
      </c>
      <c r="N32" s="125"/>
      <c r="O32" s="124">
        <v>102.8</v>
      </c>
      <c r="Q32" s="124">
        <v>102.9</v>
      </c>
      <c r="S32" s="124">
        <v>102.74</v>
      </c>
      <c r="U32" s="124">
        <v>102.61</v>
      </c>
      <c r="W32" s="124">
        <v>102.62</v>
      </c>
      <c r="Y32" s="124">
        <f>(SUM(A32:W32))/12</f>
        <v>102.64749999999997</v>
      </c>
    </row>
    <row r="33" spans="1:25">
      <c r="A33" s="125">
        <v>101.62</v>
      </c>
      <c r="B33" s="125"/>
      <c r="C33" s="125">
        <v>102.1</v>
      </c>
      <c r="D33" s="125"/>
      <c r="E33" s="125">
        <v>102.6</v>
      </c>
      <c r="F33" s="125"/>
      <c r="G33" s="125">
        <v>103.14</v>
      </c>
      <c r="H33" s="125"/>
      <c r="I33" s="125">
        <v>103.6</v>
      </c>
      <c r="J33" s="125"/>
      <c r="K33" s="125">
        <v>103.04</v>
      </c>
      <c r="L33" s="125"/>
      <c r="M33" s="125">
        <v>103.17</v>
      </c>
      <c r="N33" s="125"/>
      <c r="O33" s="124">
        <v>103.32</v>
      </c>
      <c r="Q33" s="124">
        <v>103.6</v>
      </c>
      <c r="S33" s="124">
        <v>103.39</v>
      </c>
      <c r="U33" s="124">
        <v>103.28</v>
      </c>
      <c r="W33" s="124">
        <v>103.28</v>
      </c>
      <c r="Y33" s="131">
        <f>(SUM(A33:W33))/12</f>
        <v>103.01166666666666</v>
      </c>
    </row>
    <row r="34" spans="1:25">
      <c r="A34" s="125">
        <v>101.3</v>
      </c>
      <c r="B34" s="125"/>
      <c r="C34" s="125">
        <v>101.6</v>
      </c>
      <c r="D34" s="125"/>
      <c r="E34" s="125">
        <v>101.8</v>
      </c>
      <c r="F34" s="125"/>
      <c r="G34" s="124">
        <v>102.4</v>
      </c>
      <c r="I34" s="124">
        <v>102.9</v>
      </c>
      <c r="K34" s="124">
        <v>102.2</v>
      </c>
      <c r="M34" s="124">
        <v>102.6</v>
      </c>
      <c r="O34" s="124">
        <v>102.3</v>
      </c>
      <c r="Q34" s="124">
        <v>102.1</v>
      </c>
      <c r="S34" s="124">
        <v>101.9</v>
      </c>
      <c r="U34" s="124">
        <v>102.1</v>
      </c>
      <c r="W34" s="124">
        <v>102.2</v>
      </c>
      <c r="Y34" s="131">
        <f>(SUM(A34:W34))/12</f>
        <v>102.11666666666667</v>
      </c>
    </row>
    <row r="35" spans="1:25">
      <c r="A35" s="125"/>
      <c r="B35" s="125"/>
      <c r="C35" s="125"/>
      <c r="D35" s="125"/>
      <c r="E35" s="125"/>
      <c r="F35" s="125"/>
      <c r="G35" s="125"/>
    </row>
    <row r="36" spans="1:25">
      <c r="A36" s="125"/>
      <c r="B36" s="125"/>
      <c r="C36" s="125"/>
      <c r="D36" s="125"/>
      <c r="E36" s="125"/>
      <c r="F36" s="125"/>
      <c r="G36" s="125"/>
    </row>
    <row r="37" spans="1:25">
      <c r="A37" s="125"/>
      <c r="B37" s="125"/>
      <c r="C37" s="125"/>
      <c r="D37" s="125"/>
      <c r="E37" s="125"/>
      <c r="F37" s="125"/>
      <c r="G37" s="125"/>
    </row>
    <row r="38" spans="1:25">
      <c r="A38" s="125"/>
      <c r="B38" s="125"/>
      <c r="C38" s="125"/>
      <c r="D38" s="125"/>
      <c r="E38" s="125"/>
      <c r="F38" s="125"/>
      <c r="G38" s="125"/>
    </row>
    <row r="39" spans="1:25">
      <c r="A39" s="125"/>
      <c r="B39" s="125"/>
      <c r="C39" s="125"/>
      <c r="D39" s="125"/>
      <c r="E39" s="125"/>
      <c r="F39" s="125"/>
      <c r="G39" s="125"/>
    </row>
    <row r="40" spans="1:25">
      <c r="A40" s="125"/>
      <c r="B40" s="125"/>
      <c r="C40" s="125"/>
      <c r="D40" s="125"/>
      <c r="E40" s="125"/>
      <c r="F40" s="125"/>
      <c r="G40" s="125"/>
    </row>
    <row r="41" spans="1:25">
      <c r="A41" s="125"/>
      <c r="B41" s="125"/>
      <c r="C41" s="125"/>
      <c r="D41" s="125"/>
      <c r="E41" s="125"/>
      <c r="F41" s="125"/>
      <c r="G41" s="125"/>
    </row>
    <row r="42" spans="1:25">
      <c r="A42" s="125"/>
      <c r="B42" s="125"/>
      <c r="C42" s="125"/>
      <c r="D42" s="125"/>
      <c r="E42" s="125"/>
      <c r="F42" s="125"/>
      <c r="G42" s="125"/>
    </row>
    <row r="43" spans="1:25">
      <c r="A43" s="125"/>
      <c r="B43" s="125"/>
      <c r="C43" s="125"/>
      <c r="D43" s="125"/>
      <c r="E43" s="125"/>
      <c r="F43" s="125"/>
      <c r="G43" s="125"/>
    </row>
    <row r="44" spans="1:25">
      <c r="A44" s="125"/>
      <c r="B44" s="125"/>
      <c r="C44" s="125"/>
      <c r="D44" s="125"/>
      <c r="E44" s="125"/>
      <c r="F44" s="125"/>
      <c r="G44" s="125"/>
    </row>
    <row r="45" spans="1:25">
      <c r="A45" s="125"/>
      <c r="B45" s="125"/>
      <c r="C45" s="125"/>
      <c r="D45" s="125"/>
      <c r="E45" s="125"/>
      <c r="F45" s="125"/>
      <c r="G45" s="125"/>
    </row>
    <row r="46" spans="1:25">
      <c r="A46" s="125"/>
      <c r="B46" s="125"/>
      <c r="C46" s="125"/>
      <c r="D46" s="125"/>
      <c r="E46" s="125"/>
      <c r="F46" s="125"/>
      <c r="G46" s="125"/>
    </row>
    <row r="47" spans="1:25">
      <c r="A47" s="125"/>
      <c r="B47" s="125"/>
      <c r="C47" s="125"/>
      <c r="D47" s="125"/>
      <c r="E47" s="125"/>
      <c r="F47" s="125"/>
      <c r="G47" s="125"/>
    </row>
    <row r="48" spans="1:25">
      <c r="A48" s="125"/>
      <c r="B48" s="125"/>
      <c r="C48" s="125"/>
      <c r="D48" s="125"/>
      <c r="E48" s="125"/>
      <c r="F48" s="125"/>
      <c r="G48" s="125"/>
    </row>
    <row r="49" spans="1:7">
      <c r="A49" s="125"/>
      <c r="B49" s="125"/>
      <c r="C49" s="125"/>
      <c r="D49" s="125"/>
      <c r="E49" s="125"/>
      <c r="F49" s="125"/>
      <c r="G49" s="125"/>
    </row>
    <row r="50" spans="1:7">
      <c r="A50" s="125"/>
      <c r="B50" s="125"/>
      <c r="C50" s="125"/>
      <c r="D50" s="125"/>
      <c r="E50" s="125"/>
      <c r="F50" s="125"/>
      <c r="G50" s="125"/>
    </row>
    <row r="51" spans="1:7">
      <c r="A51" s="125"/>
      <c r="B51" s="125"/>
      <c r="C51" s="125"/>
      <c r="D51" s="125"/>
      <c r="E51" s="125"/>
      <c r="F51" s="125"/>
      <c r="G51" s="125"/>
    </row>
    <row r="52" spans="1:7">
      <c r="A52" s="125"/>
      <c r="B52" s="125"/>
      <c r="C52" s="125"/>
      <c r="D52" s="125"/>
      <c r="E52" s="125"/>
      <c r="F52" s="125"/>
      <c r="G52" s="125"/>
    </row>
    <row r="53" spans="1:7">
      <c r="A53" s="125"/>
      <c r="B53" s="125"/>
      <c r="C53" s="125"/>
      <c r="D53" s="125"/>
      <c r="E53" s="125"/>
      <c r="F53" s="125"/>
      <c r="G53" s="125"/>
    </row>
    <row r="54" spans="1:7">
      <c r="A54" s="125"/>
      <c r="B54" s="125"/>
      <c r="C54" s="125"/>
      <c r="D54" s="125"/>
      <c r="E54" s="125"/>
      <c r="F54" s="125"/>
      <c r="G54" s="125"/>
    </row>
    <row r="55" spans="1:7">
      <c r="A55" s="125"/>
      <c r="B55" s="125"/>
      <c r="C55" s="125"/>
      <c r="D55" s="125"/>
      <c r="E55" s="125"/>
      <c r="F55" s="125"/>
      <c r="G55" s="125"/>
    </row>
    <row r="56" spans="1:7">
      <c r="A56" s="125"/>
      <c r="B56" s="125"/>
      <c r="C56" s="125"/>
      <c r="D56" s="125"/>
      <c r="E56" s="125"/>
      <c r="F56" s="125"/>
      <c r="G56" s="125"/>
    </row>
    <row r="57" spans="1:7">
      <c r="A57" s="125"/>
      <c r="B57" s="125"/>
      <c r="C57" s="125"/>
      <c r="D57" s="125"/>
      <c r="E57" s="125"/>
      <c r="F57" s="125"/>
      <c r="G57" s="125"/>
    </row>
    <row r="58" spans="1:7">
      <c r="A58" s="125"/>
      <c r="B58" s="125"/>
      <c r="C58" s="125"/>
      <c r="D58" s="125"/>
      <c r="E58" s="125"/>
      <c r="F58" s="125"/>
      <c r="G58" s="125"/>
    </row>
    <row r="59" spans="1:7">
      <c r="A59" s="125"/>
      <c r="B59" s="125"/>
      <c r="C59" s="125"/>
      <c r="D59" s="125"/>
      <c r="E59" s="125"/>
      <c r="F59" s="125"/>
      <c r="G59" s="125"/>
    </row>
    <row r="60" spans="1:7">
      <c r="A60" s="125"/>
      <c r="B60" s="125"/>
      <c r="C60" s="125"/>
      <c r="D60" s="125"/>
      <c r="E60" s="125"/>
      <c r="F60" s="125"/>
      <c r="G60" s="125"/>
    </row>
    <row r="61" spans="1:7">
      <c r="A61" s="125"/>
      <c r="B61" s="125"/>
      <c r="C61" s="125"/>
      <c r="D61" s="125"/>
      <c r="E61" s="125"/>
      <c r="F61" s="125"/>
      <c r="G61" s="125"/>
    </row>
    <row r="62" spans="1:7">
      <c r="A62" s="125"/>
      <c r="B62" s="125"/>
      <c r="C62" s="125"/>
      <c r="D62" s="125"/>
      <c r="E62" s="125"/>
      <c r="F62" s="125"/>
      <c r="G62" s="125"/>
    </row>
    <row r="63" spans="1:7">
      <c r="A63" s="125"/>
      <c r="B63" s="125"/>
      <c r="C63" s="125"/>
      <c r="D63" s="125"/>
      <c r="E63" s="125"/>
      <c r="F63" s="125"/>
      <c r="G63" s="125"/>
    </row>
    <row r="64" spans="1:7">
      <c r="A64" s="125"/>
      <c r="B64" s="125"/>
      <c r="C64" s="125"/>
      <c r="D64" s="125"/>
      <c r="E64" s="125"/>
      <c r="F64" s="125"/>
      <c r="G64" s="125"/>
    </row>
    <row r="65" spans="1:7">
      <c r="A65" s="125"/>
      <c r="B65" s="125"/>
      <c r="C65" s="125"/>
      <c r="D65" s="125"/>
      <c r="E65" s="125"/>
      <c r="F65" s="125"/>
      <c r="G65" s="125"/>
    </row>
    <row r="66" spans="1:7">
      <c r="A66" s="125"/>
      <c r="B66" s="125"/>
      <c r="C66" s="125"/>
      <c r="D66" s="125"/>
      <c r="E66" s="125"/>
      <c r="F66" s="125"/>
      <c r="G66" s="125"/>
    </row>
    <row r="67" spans="1:7">
      <c r="A67" s="125"/>
      <c r="B67" s="125"/>
      <c r="C67" s="125"/>
      <c r="D67" s="125"/>
      <c r="E67" s="125"/>
      <c r="F67" s="125"/>
      <c r="G67" s="125"/>
    </row>
    <row r="68" spans="1:7">
      <c r="A68" s="125"/>
      <c r="B68" s="125"/>
      <c r="C68" s="125"/>
      <c r="D68" s="125"/>
      <c r="E68" s="125"/>
      <c r="F68" s="125"/>
      <c r="G68" s="125"/>
    </row>
    <row r="69" spans="1:7">
      <c r="A69" s="125"/>
      <c r="B69" s="125"/>
      <c r="C69" s="125"/>
      <c r="D69" s="125"/>
      <c r="E69" s="125"/>
      <c r="F69" s="125"/>
      <c r="G69" s="125"/>
    </row>
    <row r="70" spans="1:7">
      <c r="A70" s="125"/>
      <c r="B70" s="125"/>
      <c r="C70" s="125"/>
      <c r="D70" s="125"/>
      <c r="E70" s="125"/>
      <c r="F70" s="125"/>
      <c r="G70" s="125"/>
    </row>
  </sheetData>
  <mergeCells count="8">
    <mergeCell ref="A1:G1"/>
    <mergeCell ref="B2:G2"/>
    <mergeCell ref="A3:A4"/>
    <mergeCell ref="B3:B4"/>
    <mergeCell ref="C3:C4"/>
    <mergeCell ref="D3:D4"/>
    <mergeCell ref="E3:E4"/>
    <mergeCell ref="G3:G4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P22"/>
  <sheetViews>
    <sheetView workbookViewId="0">
      <selection activeCell="H17" sqref="H17"/>
    </sheetView>
    <sheetView topLeftCell="E1" workbookViewId="1">
      <selection activeCell="C26" sqref="C26"/>
    </sheetView>
  </sheetViews>
  <sheetFormatPr defaultRowHeight="10.199999999999999"/>
  <cols>
    <col min="1" max="1" width="9" style="222"/>
    <col min="2" max="2" width="10.75" style="222" customWidth="1"/>
    <col min="3" max="7" width="9" style="222"/>
    <col min="8" max="9" width="9.75" style="222" customWidth="1"/>
    <col min="10" max="10" width="11.375" style="222" customWidth="1"/>
    <col min="11" max="16384" width="9" style="222"/>
  </cols>
  <sheetData>
    <row r="1" spans="1:16">
      <c r="C1" s="222" t="s">
        <v>186</v>
      </c>
      <c r="D1" s="222" t="s">
        <v>185</v>
      </c>
      <c r="E1" s="222" t="s">
        <v>184</v>
      </c>
      <c r="F1" s="222" t="s">
        <v>183</v>
      </c>
      <c r="G1" s="222" t="s">
        <v>182</v>
      </c>
      <c r="H1" s="222" t="s">
        <v>181</v>
      </c>
      <c r="I1" s="222" t="s">
        <v>180</v>
      </c>
      <c r="J1" s="222" t="s">
        <v>179</v>
      </c>
      <c r="K1" s="222" t="s">
        <v>178</v>
      </c>
      <c r="L1" s="222" t="s">
        <v>177</v>
      </c>
      <c r="M1" s="222" t="s">
        <v>176</v>
      </c>
      <c r="N1" s="222" t="s">
        <v>174</v>
      </c>
      <c r="O1" s="222">
        <v>2562</v>
      </c>
    </row>
    <row r="2" spans="1:16">
      <c r="A2" s="222" t="s">
        <v>173</v>
      </c>
      <c r="C2" s="223">
        <v>101.62</v>
      </c>
      <c r="D2" s="223">
        <v>102.1</v>
      </c>
      <c r="E2" s="223">
        <v>102.6</v>
      </c>
      <c r="F2" s="223">
        <v>103.14</v>
      </c>
      <c r="G2" s="223">
        <v>103.6</v>
      </c>
      <c r="H2" s="223">
        <v>103.04</v>
      </c>
      <c r="I2" s="223">
        <v>103.17</v>
      </c>
      <c r="J2" s="223">
        <v>103.32</v>
      </c>
      <c r="K2" s="223">
        <v>103.6</v>
      </c>
      <c r="L2" s="223">
        <v>103.39</v>
      </c>
      <c r="M2" s="223">
        <v>103.28</v>
      </c>
      <c r="N2" s="223">
        <v>103.28</v>
      </c>
      <c r="O2" s="223">
        <f t="shared" ref="O2:O22" si="0">SUM(C2:N2)/12</f>
        <v>103.01166666666666</v>
      </c>
      <c r="P2" s="222" t="s">
        <v>173</v>
      </c>
    </row>
    <row r="3" spans="1:16">
      <c r="A3" s="222" t="s">
        <v>100</v>
      </c>
      <c r="C3" s="223">
        <v>101.3</v>
      </c>
      <c r="D3" s="223">
        <v>101.6</v>
      </c>
      <c r="E3" s="223">
        <v>101.8</v>
      </c>
      <c r="F3" s="223">
        <v>102.4</v>
      </c>
      <c r="G3" s="223">
        <v>102.9</v>
      </c>
      <c r="H3" s="223">
        <v>102.2</v>
      </c>
      <c r="I3" s="223">
        <v>102.6</v>
      </c>
      <c r="J3" s="223">
        <v>102.3</v>
      </c>
      <c r="K3" s="223">
        <v>102.1</v>
      </c>
      <c r="L3" s="223">
        <v>101.9</v>
      </c>
      <c r="M3" s="223">
        <v>102.1</v>
      </c>
      <c r="N3" s="223">
        <v>102.2</v>
      </c>
      <c r="O3" s="223">
        <f t="shared" si="0"/>
        <v>102.11666666666667</v>
      </c>
      <c r="P3" s="222" t="s">
        <v>100</v>
      </c>
    </row>
    <row r="4" spans="1:16">
      <c r="A4" s="222" t="s">
        <v>98</v>
      </c>
      <c r="C4" s="223">
        <v>100.6</v>
      </c>
      <c r="D4" s="223">
        <v>101.1</v>
      </c>
      <c r="E4" s="223">
        <v>101.7</v>
      </c>
      <c r="F4" s="223">
        <v>101.8</v>
      </c>
      <c r="G4" s="223">
        <v>102.7</v>
      </c>
      <c r="H4" s="223">
        <v>102.7</v>
      </c>
      <c r="I4" s="223">
        <v>102.3</v>
      </c>
      <c r="J4" s="223">
        <v>102.1</v>
      </c>
      <c r="K4" s="223">
        <v>102.4</v>
      </c>
      <c r="L4" s="223">
        <v>102.5</v>
      </c>
      <c r="M4" s="223">
        <v>102</v>
      </c>
      <c r="N4" s="223">
        <v>102.1</v>
      </c>
      <c r="O4" s="223">
        <f t="shared" si="0"/>
        <v>102</v>
      </c>
      <c r="P4" s="222" t="s">
        <v>98</v>
      </c>
    </row>
    <row r="5" spans="1:16">
      <c r="A5" s="222" t="s">
        <v>96</v>
      </c>
      <c r="C5" s="223">
        <v>100.5</v>
      </c>
      <c r="D5" s="223">
        <v>101</v>
      </c>
      <c r="E5" s="223">
        <v>101.8</v>
      </c>
      <c r="F5" s="223">
        <v>102.3</v>
      </c>
      <c r="G5" s="223">
        <v>102.9</v>
      </c>
      <c r="H5" s="223">
        <v>102.7</v>
      </c>
      <c r="I5" s="223">
        <v>102.7</v>
      </c>
      <c r="J5" s="223">
        <v>102.4</v>
      </c>
      <c r="K5" s="223">
        <v>102.5</v>
      </c>
      <c r="L5" s="223">
        <v>102.4</v>
      </c>
      <c r="M5" s="223">
        <v>102.1</v>
      </c>
      <c r="N5" s="223">
        <v>102.3</v>
      </c>
      <c r="O5" s="223">
        <f t="shared" si="0"/>
        <v>102.13333333333333</v>
      </c>
      <c r="P5" s="222" t="s">
        <v>96</v>
      </c>
    </row>
    <row r="6" spans="1:16">
      <c r="A6" s="222" t="s">
        <v>94</v>
      </c>
      <c r="C6" s="223">
        <v>101</v>
      </c>
      <c r="D6" s="223">
        <v>101</v>
      </c>
      <c r="E6" s="223">
        <v>101.6</v>
      </c>
      <c r="F6" s="223">
        <v>102</v>
      </c>
      <c r="G6" s="223">
        <v>102.8</v>
      </c>
      <c r="H6" s="223">
        <v>102.5</v>
      </c>
      <c r="I6" s="223">
        <v>102.6</v>
      </c>
      <c r="J6" s="223">
        <v>102</v>
      </c>
      <c r="K6" s="223">
        <v>102.5</v>
      </c>
      <c r="L6" s="223">
        <v>102.3</v>
      </c>
      <c r="M6" s="223">
        <v>101.9</v>
      </c>
      <c r="N6" s="223">
        <v>101.6</v>
      </c>
      <c r="O6" s="223">
        <f t="shared" si="0"/>
        <v>101.98333333333333</v>
      </c>
      <c r="P6" s="222" t="s">
        <v>94</v>
      </c>
    </row>
    <row r="7" spans="1:16">
      <c r="A7" s="222" t="s">
        <v>92</v>
      </c>
      <c r="C7" s="223">
        <v>101.2</v>
      </c>
      <c r="D7" s="223">
        <v>101.9</v>
      </c>
      <c r="E7" s="223">
        <v>102.5</v>
      </c>
      <c r="F7" s="223">
        <v>103.1</v>
      </c>
      <c r="G7" s="223">
        <v>103.6</v>
      </c>
      <c r="H7" s="223">
        <v>102.6</v>
      </c>
      <c r="I7" s="223">
        <v>102.7</v>
      </c>
      <c r="J7" s="223">
        <v>103.5</v>
      </c>
      <c r="K7" s="223">
        <v>104.3</v>
      </c>
      <c r="L7" s="223">
        <v>103.9</v>
      </c>
      <c r="M7" s="223">
        <v>103.7</v>
      </c>
      <c r="N7" s="223">
        <v>103.5</v>
      </c>
      <c r="O7" s="223">
        <f t="shared" si="0"/>
        <v>103.04166666666669</v>
      </c>
      <c r="P7" s="222" t="s">
        <v>92</v>
      </c>
    </row>
    <row r="8" spans="1:16">
      <c r="A8" s="222" t="s">
        <v>90</v>
      </c>
      <c r="C8" s="223">
        <v>107.4</v>
      </c>
      <c r="D8" s="223">
        <v>107.8</v>
      </c>
      <c r="E8" s="223">
        <v>107.9</v>
      </c>
      <c r="F8" s="223">
        <v>106</v>
      </c>
      <c r="G8" s="223">
        <v>107.1</v>
      </c>
      <c r="H8" s="223">
        <v>106.7</v>
      </c>
      <c r="I8" s="223">
        <v>105.8</v>
      </c>
      <c r="J8" s="223">
        <v>106</v>
      </c>
      <c r="K8" s="223">
        <v>108</v>
      </c>
      <c r="L8" s="223">
        <v>108.2</v>
      </c>
      <c r="M8" s="223">
        <v>107.7</v>
      </c>
      <c r="N8" s="223">
        <v>107.4</v>
      </c>
      <c r="O8" s="223">
        <f t="shared" si="0"/>
        <v>107.16666666666669</v>
      </c>
      <c r="P8" s="222" t="s">
        <v>90</v>
      </c>
    </row>
    <row r="9" spans="1:16">
      <c r="A9" s="222" t="s">
        <v>88</v>
      </c>
      <c r="C9" s="223">
        <v>100.4</v>
      </c>
      <c r="D9" s="223">
        <v>101.2</v>
      </c>
      <c r="E9" s="223">
        <v>101.7</v>
      </c>
      <c r="F9" s="223">
        <v>102.5</v>
      </c>
      <c r="G9" s="223">
        <v>102.7</v>
      </c>
      <c r="H9" s="223">
        <v>102.4</v>
      </c>
      <c r="I9" s="223">
        <v>102.8</v>
      </c>
      <c r="J9" s="223">
        <v>102.6</v>
      </c>
      <c r="K9" s="223">
        <v>102.9</v>
      </c>
      <c r="L9" s="223">
        <v>102.6</v>
      </c>
      <c r="M9" s="223">
        <v>102.6</v>
      </c>
      <c r="N9" s="223">
        <v>102.4</v>
      </c>
      <c r="O9" s="223">
        <f t="shared" si="0"/>
        <v>102.23333333333333</v>
      </c>
      <c r="P9" s="222" t="s">
        <v>88</v>
      </c>
    </row>
    <row r="10" spans="1:16">
      <c r="A10" s="222" t="s">
        <v>86</v>
      </c>
      <c r="C10" s="223">
        <v>100.2</v>
      </c>
      <c r="D10" s="223">
        <v>100.5</v>
      </c>
      <c r="E10" s="223">
        <v>101.9</v>
      </c>
      <c r="F10" s="223">
        <v>102.9</v>
      </c>
      <c r="G10" s="223">
        <v>103.3</v>
      </c>
      <c r="H10" s="223">
        <v>103.5</v>
      </c>
      <c r="I10" s="223">
        <v>103.5</v>
      </c>
      <c r="J10" s="223">
        <v>104.3</v>
      </c>
      <c r="K10" s="223">
        <v>105</v>
      </c>
      <c r="L10" s="223">
        <v>104.8</v>
      </c>
      <c r="M10" s="223">
        <v>104.4</v>
      </c>
      <c r="N10" s="223">
        <v>104.5</v>
      </c>
      <c r="O10" s="223">
        <f t="shared" si="0"/>
        <v>103.23333333333333</v>
      </c>
      <c r="P10" s="222" t="s">
        <v>86</v>
      </c>
    </row>
    <row r="11" spans="1:16">
      <c r="A11" s="222" t="s">
        <v>62</v>
      </c>
      <c r="C11" s="223">
        <v>103.7</v>
      </c>
      <c r="D11" s="223">
        <v>104.1</v>
      </c>
      <c r="E11" s="223">
        <v>104.4</v>
      </c>
      <c r="F11" s="223">
        <v>104.5</v>
      </c>
      <c r="G11" s="223">
        <v>104.9</v>
      </c>
      <c r="H11" s="223">
        <v>104.7</v>
      </c>
      <c r="I11" s="223">
        <v>104.8</v>
      </c>
      <c r="J11" s="223">
        <v>104.9</v>
      </c>
      <c r="K11" s="223">
        <v>105.3</v>
      </c>
      <c r="L11" s="223">
        <v>104.9</v>
      </c>
      <c r="M11" s="223">
        <v>105</v>
      </c>
      <c r="N11" s="223">
        <v>105.2</v>
      </c>
      <c r="O11" s="223">
        <f t="shared" si="0"/>
        <v>104.7</v>
      </c>
      <c r="P11" s="222" t="s">
        <v>62</v>
      </c>
    </row>
    <row r="12" spans="1:16">
      <c r="A12" s="222" t="s">
        <v>84</v>
      </c>
      <c r="C12" s="223">
        <v>102.5</v>
      </c>
      <c r="D12" s="223">
        <v>102.7</v>
      </c>
      <c r="E12" s="223">
        <v>103</v>
      </c>
      <c r="F12" s="223">
        <v>103.5</v>
      </c>
      <c r="G12" s="223">
        <v>104.1</v>
      </c>
      <c r="H12" s="223">
        <v>103.8</v>
      </c>
      <c r="I12" s="223">
        <v>104.4</v>
      </c>
      <c r="J12" s="223">
        <v>105.8</v>
      </c>
      <c r="K12" s="223">
        <v>105.9</v>
      </c>
      <c r="L12" s="223">
        <v>105.7</v>
      </c>
      <c r="M12" s="223">
        <v>105.4</v>
      </c>
      <c r="N12" s="223">
        <v>105.4</v>
      </c>
      <c r="O12" s="223">
        <f t="shared" si="0"/>
        <v>104.35000000000001</v>
      </c>
      <c r="P12" s="222" t="s">
        <v>84</v>
      </c>
    </row>
    <row r="13" spans="1:16">
      <c r="A13" s="222" t="s">
        <v>82</v>
      </c>
      <c r="C13" s="223">
        <v>102.8</v>
      </c>
      <c r="D13" s="223">
        <v>103.5</v>
      </c>
      <c r="E13" s="223">
        <v>103.9</v>
      </c>
      <c r="F13" s="223">
        <v>104.2</v>
      </c>
      <c r="G13" s="223">
        <v>104.5</v>
      </c>
      <c r="H13" s="223">
        <v>104.2</v>
      </c>
      <c r="I13" s="223">
        <v>104.4</v>
      </c>
      <c r="J13" s="223">
        <v>105.3</v>
      </c>
      <c r="K13" s="223">
        <v>105.1</v>
      </c>
      <c r="L13" s="223">
        <v>105.3</v>
      </c>
      <c r="M13" s="223">
        <v>105.4</v>
      </c>
      <c r="N13" s="223">
        <v>105.5</v>
      </c>
      <c r="O13" s="223">
        <f t="shared" si="0"/>
        <v>104.50833333333334</v>
      </c>
      <c r="P13" s="222" t="s">
        <v>82</v>
      </c>
    </row>
    <row r="14" spans="1:16">
      <c r="A14" s="222" t="s">
        <v>80</v>
      </c>
      <c r="C14" s="223">
        <v>100.7</v>
      </c>
      <c r="D14" s="223">
        <v>101</v>
      </c>
      <c r="E14" s="223">
        <v>101.5</v>
      </c>
      <c r="F14" s="223">
        <v>101.8</v>
      </c>
      <c r="G14" s="223">
        <v>102.3</v>
      </c>
      <c r="H14" s="223">
        <v>101.8</v>
      </c>
      <c r="I14" s="223">
        <v>102.1</v>
      </c>
      <c r="J14" s="223">
        <v>102.2</v>
      </c>
      <c r="K14" s="223">
        <v>103.2</v>
      </c>
      <c r="L14" s="223">
        <v>103.1</v>
      </c>
      <c r="M14" s="223">
        <v>103</v>
      </c>
      <c r="N14" s="223">
        <v>102.7</v>
      </c>
      <c r="O14" s="223">
        <f t="shared" si="0"/>
        <v>102.11666666666669</v>
      </c>
      <c r="P14" s="222" t="s">
        <v>80</v>
      </c>
    </row>
    <row r="15" spans="1:16">
      <c r="A15" s="222" t="s">
        <v>78</v>
      </c>
      <c r="C15" s="223">
        <v>101.7</v>
      </c>
      <c r="D15" s="223">
        <v>101.7</v>
      </c>
      <c r="E15" s="223">
        <v>102.5</v>
      </c>
      <c r="F15" s="223">
        <v>103.3</v>
      </c>
      <c r="G15" s="223">
        <v>104.7</v>
      </c>
      <c r="H15" s="223">
        <v>103.5</v>
      </c>
      <c r="I15" s="223">
        <v>104.3</v>
      </c>
      <c r="J15" s="223">
        <v>105.3</v>
      </c>
      <c r="K15" s="223">
        <v>105.7</v>
      </c>
      <c r="L15" s="223">
        <v>105.5</v>
      </c>
      <c r="M15" s="223">
        <v>105.1</v>
      </c>
      <c r="N15" s="223">
        <v>104.7</v>
      </c>
      <c r="O15" s="223">
        <f t="shared" si="0"/>
        <v>103.99999999999999</v>
      </c>
      <c r="P15" s="222" t="s">
        <v>78</v>
      </c>
    </row>
    <row r="16" spans="1:16">
      <c r="A16" s="222" t="s">
        <v>76</v>
      </c>
      <c r="C16" s="223">
        <v>100.8</v>
      </c>
      <c r="D16" s="223">
        <v>101.3</v>
      </c>
      <c r="E16" s="223">
        <v>101.6</v>
      </c>
      <c r="F16" s="223">
        <v>102.2</v>
      </c>
      <c r="G16" s="223">
        <v>103.3</v>
      </c>
      <c r="H16" s="223">
        <v>103</v>
      </c>
      <c r="I16" s="223">
        <v>102.8</v>
      </c>
      <c r="J16" s="223">
        <v>103.8</v>
      </c>
      <c r="K16" s="223">
        <v>104.6</v>
      </c>
      <c r="L16" s="223">
        <v>104.6</v>
      </c>
      <c r="M16" s="223">
        <v>104.3</v>
      </c>
      <c r="N16" s="223">
        <v>104.4</v>
      </c>
      <c r="O16" s="223">
        <f t="shared" si="0"/>
        <v>103.05833333333334</v>
      </c>
      <c r="P16" s="222" t="s">
        <v>76</v>
      </c>
    </row>
    <row r="17" spans="1:16">
      <c r="A17" s="222" t="s">
        <v>74</v>
      </c>
      <c r="C17" s="223">
        <v>100</v>
      </c>
      <c r="D17" s="223">
        <v>100.4</v>
      </c>
      <c r="E17" s="223">
        <v>100.6</v>
      </c>
      <c r="F17" s="223">
        <v>101.3</v>
      </c>
      <c r="G17" s="223">
        <v>102.1</v>
      </c>
      <c r="H17" s="223">
        <v>101.7</v>
      </c>
      <c r="I17" s="223">
        <v>101.7</v>
      </c>
      <c r="J17" s="223">
        <v>102</v>
      </c>
      <c r="K17" s="223">
        <v>102.9</v>
      </c>
      <c r="L17" s="223">
        <v>102.5</v>
      </c>
      <c r="M17" s="223">
        <v>102.1</v>
      </c>
      <c r="N17" s="223">
        <v>102.1</v>
      </c>
      <c r="O17" s="223">
        <f t="shared" si="0"/>
        <v>101.61666666666666</v>
      </c>
      <c r="P17" s="222" t="s">
        <v>74</v>
      </c>
    </row>
    <row r="18" spans="1:16">
      <c r="A18" s="222" t="s">
        <v>72</v>
      </c>
      <c r="C18" s="223">
        <v>101.3</v>
      </c>
      <c r="D18" s="223">
        <v>101.6</v>
      </c>
      <c r="E18" s="223">
        <v>102.6</v>
      </c>
      <c r="F18" s="223">
        <v>103.2</v>
      </c>
      <c r="G18" s="223">
        <v>103.5</v>
      </c>
      <c r="H18" s="223">
        <v>102.8</v>
      </c>
      <c r="I18" s="223">
        <v>103</v>
      </c>
      <c r="J18" s="223">
        <v>103.1</v>
      </c>
      <c r="K18" s="223">
        <v>103.3</v>
      </c>
      <c r="L18" s="223">
        <v>102.9</v>
      </c>
      <c r="M18" s="223">
        <v>102.7</v>
      </c>
      <c r="N18" s="223">
        <v>102.7</v>
      </c>
      <c r="O18" s="223">
        <f t="shared" si="0"/>
        <v>102.72500000000001</v>
      </c>
      <c r="P18" s="222" t="s">
        <v>72</v>
      </c>
    </row>
    <row r="19" spans="1:16">
      <c r="A19" s="222" t="s">
        <v>70</v>
      </c>
      <c r="C19" s="223">
        <v>101.2</v>
      </c>
      <c r="D19" s="223">
        <v>101.6</v>
      </c>
      <c r="E19" s="223">
        <v>102.3</v>
      </c>
      <c r="F19" s="223">
        <v>103.5</v>
      </c>
      <c r="G19" s="223">
        <v>104.6</v>
      </c>
      <c r="H19" s="223">
        <v>103.5</v>
      </c>
      <c r="I19" s="223">
        <v>103.6</v>
      </c>
      <c r="J19" s="223">
        <v>103.2</v>
      </c>
      <c r="K19" s="223">
        <v>104.5</v>
      </c>
      <c r="L19" s="223">
        <v>103.8</v>
      </c>
      <c r="M19" s="223">
        <v>103.5</v>
      </c>
      <c r="N19" s="223">
        <v>103.3</v>
      </c>
      <c r="O19" s="223">
        <f t="shared" si="0"/>
        <v>103.21666666666668</v>
      </c>
      <c r="P19" s="222" t="s">
        <v>70</v>
      </c>
    </row>
    <row r="20" spans="1:16">
      <c r="A20" s="222" t="s">
        <v>68</v>
      </c>
      <c r="C20" s="223">
        <v>104.9</v>
      </c>
      <c r="D20" s="223">
        <v>105.1</v>
      </c>
      <c r="E20" s="223">
        <v>105.4</v>
      </c>
      <c r="F20" s="223">
        <v>105.8</v>
      </c>
      <c r="G20" s="223">
        <v>106.1</v>
      </c>
      <c r="H20" s="223">
        <v>105.7</v>
      </c>
      <c r="I20" s="223">
        <v>106.1</v>
      </c>
      <c r="J20" s="223">
        <v>106</v>
      </c>
      <c r="K20" s="223">
        <v>106.2</v>
      </c>
      <c r="L20" s="223">
        <v>106.2</v>
      </c>
      <c r="M20" s="223">
        <v>106.2</v>
      </c>
      <c r="N20" s="223">
        <v>106.4</v>
      </c>
      <c r="O20" s="223">
        <f t="shared" si="0"/>
        <v>105.84166666666668</v>
      </c>
      <c r="P20" s="222" t="s">
        <v>68</v>
      </c>
    </row>
    <row r="21" spans="1:16">
      <c r="A21" s="222" t="s">
        <v>66</v>
      </c>
      <c r="C21" s="223">
        <v>101.5</v>
      </c>
      <c r="D21" s="223">
        <v>102.2</v>
      </c>
      <c r="E21" s="223">
        <v>102.6</v>
      </c>
      <c r="F21" s="223">
        <v>103.2</v>
      </c>
      <c r="G21" s="223">
        <v>104.2</v>
      </c>
      <c r="H21" s="223">
        <v>103.5</v>
      </c>
      <c r="I21" s="223">
        <v>102.8</v>
      </c>
      <c r="J21" s="223">
        <v>103.5</v>
      </c>
      <c r="K21" s="223">
        <v>104.8</v>
      </c>
      <c r="L21" s="223">
        <v>105.1</v>
      </c>
      <c r="M21" s="223">
        <v>105</v>
      </c>
      <c r="N21" s="223">
        <v>104.9</v>
      </c>
      <c r="O21" s="223">
        <f t="shared" si="0"/>
        <v>103.60833333333333</v>
      </c>
      <c r="P21" s="222" t="s">
        <v>66</v>
      </c>
    </row>
    <row r="22" spans="1:16">
      <c r="A22" s="222" t="s">
        <v>64</v>
      </c>
      <c r="C22" s="223">
        <v>101.7</v>
      </c>
      <c r="D22" s="223">
        <v>102.1</v>
      </c>
      <c r="E22" s="223">
        <v>102.7</v>
      </c>
      <c r="F22" s="223">
        <v>103.9</v>
      </c>
      <c r="G22" s="223">
        <v>105.2</v>
      </c>
      <c r="H22" s="223">
        <v>104.5</v>
      </c>
      <c r="I22" s="223">
        <v>104.7</v>
      </c>
      <c r="J22" s="223">
        <v>105</v>
      </c>
      <c r="K22" s="223">
        <v>105.3</v>
      </c>
      <c r="L22" s="223">
        <v>105.3</v>
      </c>
      <c r="M22" s="223">
        <v>104.4</v>
      </c>
      <c r="N22" s="223">
        <v>104.2</v>
      </c>
      <c r="O22" s="223">
        <f t="shared" si="0"/>
        <v>104.08333333333336</v>
      </c>
      <c r="P22" s="222" t="s">
        <v>64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2:BO43"/>
  <sheetViews>
    <sheetView tabSelected="1" topLeftCell="A4" workbookViewId="0">
      <selection activeCell="H5" sqref="H5"/>
    </sheetView>
    <sheetView topLeftCell="A12" workbookViewId="1">
      <selection activeCell="BO39" sqref="BO39"/>
    </sheetView>
  </sheetViews>
  <sheetFormatPr defaultRowHeight="15"/>
  <cols>
    <col min="1" max="1" width="13.875" customWidth="1"/>
  </cols>
  <sheetData>
    <row r="2" spans="1:67">
      <c r="A2" s="133" t="s">
        <v>148</v>
      </c>
    </row>
    <row r="4" spans="1:67">
      <c r="A4" s="212" t="s">
        <v>149</v>
      </c>
    </row>
    <row r="5" spans="1:67">
      <c r="A5" s="134"/>
    </row>
    <row r="6" spans="1:67" s="210" customFormat="1" ht="21.6" customHeight="1">
      <c r="A6" s="209" t="s">
        <v>150</v>
      </c>
    </row>
    <row r="7" spans="1:67" s="210" customFormat="1" ht="30" customHeight="1">
      <c r="A7" s="209" t="s">
        <v>151</v>
      </c>
    </row>
    <row r="8" spans="1:67" s="210" customFormat="1" ht="30" customHeight="1">
      <c r="A8" s="209" t="s">
        <v>152</v>
      </c>
    </row>
    <row r="9" spans="1:67" s="210" customFormat="1" ht="30" customHeight="1">
      <c r="A9" s="211"/>
    </row>
    <row r="11" spans="1:67" ht="15.6">
      <c r="A11" s="135" t="s">
        <v>153</v>
      </c>
    </row>
    <row r="13" spans="1:67">
      <c r="A13" s="276" t="s">
        <v>154</v>
      </c>
      <c r="B13" s="273" t="s">
        <v>147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5"/>
      <c r="X13" s="273" t="s">
        <v>41</v>
      </c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5"/>
      <c r="AT13" s="273" t="s">
        <v>155</v>
      </c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5"/>
    </row>
    <row r="14" spans="1:67">
      <c r="A14" s="277"/>
      <c r="B14" s="136">
        <v>2541</v>
      </c>
      <c r="C14" s="136">
        <v>2542</v>
      </c>
      <c r="D14" s="136">
        <v>2543</v>
      </c>
      <c r="E14" s="136">
        <v>2544</v>
      </c>
      <c r="F14" s="136">
        <v>2545</v>
      </c>
      <c r="G14" s="136">
        <v>2546</v>
      </c>
      <c r="H14" s="136">
        <v>2547</v>
      </c>
      <c r="I14" s="136">
        <v>2548</v>
      </c>
      <c r="J14" s="136">
        <v>2549</v>
      </c>
      <c r="K14" s="136">
        <v>2550</v>
      </c>
      <c r="L14" s="136">
        <v>2551</v>
      </c>
      <c r="M14" s="136">
        <v>2552</v>
      </c>
      <c r="N14" s="136">
        <v>2553</v>
      </c>
      <c r="O14" s="136">
        <v>2554</v>
      </c>
      <c r="P14" s="136">
        <v>2555</v>
      </c>
      <c r="Q14" s="136">
        <v>2556</v>
      </c>
      <c r="R14" s="136">
        <v>2557</v>
      </c>
      <c r="S14" s="136">
        <v>2558</v>
      </c>
      <c r="T14" s="136">
        <v>2559</v>
      </c>
      <c r="U14" s="136">
        <v>2560</v>
      </c>
      <c r="V14" s="136">
        <v>2561</v>
      </c>
      <c r="W14" s="136">
        <v>2562</v>
      </c>
      <c r="X14" s="136">
        <v>2541</v>
      </c>
      <c r="Y14" s="136">
        <v>2542</v>
      </c>
      <c r="Z14" s="136">
        <v>2543</v>
      </c>
      <c r="AA14" s="136">
        <v>2544</v>
      </c>
      <c r="AB14" s="136">
        <v>2545</v>
      </c>
      <c r="AC14" s="136">
        <v>2546</v>
      </c>
      <c r="AD14" s="136">
        <v>2547</v>
      </c>
      <c r="AE14" s="136">
        <v>2548</v>
      </c>
      <c r="AF14" s="136">
        <v>2549</v>
      </c>
      <c r="AG14" s="136">
        <v>2550</v>
      </c>
      <c r="AH14" s="136">
        <v>2551</v>
      </c>
      <c r="AI14" s="136">
        <v>2552</v>
      </c>
      <c r="AJ14" s="136">
        <v>2553</v>
      </c>
      <c r="AK14" s="136">
        <v>2554</v>
      </c>
      <c r="AL14" s="136">
        <v>2555</v>
      </c>
      <c r="AM14" s="136">
        <v>2556</v>
      </c>
      <c r="AN14" s="136">
        <v>2557</v>
      </c>
      <c r="AO14" s="136">
        <v>2558</v>
      </c>
      <c r="AP14" s="136">
        <v>2559</v>
      </c>
      <c r="AQ14" s="136">
        <v>2560</v>
      </c>
      <c r="AR14" s="136">
        <v>2561</v>
      </c>
      <c r="AS14" s="136">
        <v>2562</v>
      </c>
      <c r="AT14" s="136">
        <v>2541</v>
      </c>
      <c r="AU14" s="136">
        <v>2542</v>
      </c>
      <c r="AV14" s="136">
        <v>2543</v>
      </c>
      <c r="AW14" s="136">
        <v>2544</v>
      </c>
      <c r="AX14" s="136">
        <v>2545</v>
      </c>
      <c r="AY14" s="136">
        <v>2546</v>
      </c>
      <c r="AZ14" s="136">
        <v>2547</v>
      </c>
      <c r="BA14" s="136">
        <v>2548</v>
      </c>
      <c r="BB14" s="136">
        <v>2549</v>
      </c>
      <c r="BC14" s="136">
        <v>2550</v>
      </c>
      <c r="BD14" s="136">
        <v>2551</v>
      </c>
      <c r="BE14" s="136">
        <v>2552</v>
      </c>
      <c r="BF14" s="136">
        <v>2553</v>
      </c>
      <c r="BG14" s="136">
        <v>2554</v>
      </c>
      <c r="BH14" s="136">
        <v>2555</v>
      </c>
      <c r="BI14" s="136">
        <v>2556</v>
      </c>
      <c r="BJ14" s="136">
        <v>2557</v>
      </c>
      <c r="BK14" s="136">
        <v>2558</v>
      </c>
      <c r="BL14" s="136">
        <v>2559</v>
      </c>
      <c r="BM14" s="136">
        <v>2560</v>
      </c>
      <c r="BN14" s="136">
        <v>2561</v>
      </c>
      <c r="BO14" s="136">
        <v>2562</v>
      </c>
    </row>
    <row r="15" spans="1:67">
      <c r="A15" s="271" t="s">
        <v>156</v>
      </c>
      <c r="B15" s="267">
        <v>50.5</v>
      </c>
      <c r="C15" s="267">
        <v>52.5</v>
      </c>
      <c r="D15" s="267">
        <v>53.6</v>
      </c>
      <c r="E15" s="267">
        <v>54.5</v>
      </c>
      <c r="F15" s="267">
        <v>55.7</v>
      </c>
      <c r="G15" s="267">
        <v>57.7</v>
      </c>
      <c r="H15" s="267">
        <v>59.1</v>
      </c>
      <c r="I15" s="267">
        <v>62.1</v>
      </c>
      <c r="J15" s="267">
        <v>67.5</v>
      </c>
      <c r="K15" s="267">
        <v>70.7</v>
      </c>
      <c r="L15" s="267">
        <v>76.5</v>
      </c>
      <c r="M15" s="267">
        <v>80.5</v>
      </c>
      <c r="N15" s="267">
        <v>83.9</v>
      </c>
      <c r="O15" s="267">
        <v>87.6</v>
      </c>
      <c r="P15" s="267">
        <v>91.9</v>
      </c>
      <c r="Q15" s="267">
        <v>96.7</v>
      </c>
      <c r="R15" s="267">
        <v>98.9</v>
      </c>
      <c r="S15" s="267">
        <v>99.6</v>
      </c>
      <c r="T15" s="267">
        <v>98.5</v>
      </c>
      <c r="U15" s="267">
        <v>101.3</v>
      </c>
      <c r="V15" s="267">
        <v>101.7</v>
      </c>
      <c r="W15" s="267">
        <v>101.3</v>
      </c>
      <c r="X15" s="269">
        <v>38.9</v>
      </c>
      <c r="Y15" s="269">
        <v>41.8</v>
      </c>
      <c r="Z15" s="269">
        <v>41.3</v>
      </c>
      <c r="AA15" s="269">
        <v>41</v>
      </c>
      <c r="AB15" s="269">
        <v>42.3</v>
      </c>
      <c r="AC15" s="269">
        <v>43.2</v>
      </c>
      <c r="AD15" s="269">
        <v>45.2</v>
      </c>
      <c r="AE15" s="269">
        <v>49</v>
      </c>
      <c r="AF15" s="269">
        <v>53</v>
      </c>
      <c r="AG15" s="269">
        <v>57.2</v>
      </c>
      <c r="AH15" s="269">
        <v>63.6</v>
      </c>
      <c r="AI15" s="269">
        <v>73.900000000000006</v>
      </c>
      <c r="AJ15" s="269">
        <v>75.5</v>
      </c>
      <c r="AK15" s="269">
        <v>79.900000000000006</v>
      </c>
      <c r="AL15" s="269">
        <v>86</v>
      </c>
      <c r="AM15" s="269">
        <v>91</v>
      </c>
      <c r="AN15" s="269">
        <v>94.7</v>
      </c>
      <c r="AO15" s="269">
        <v>99.2</v>
      </c>
      <c r="AP15" s="269">
        <v>99</v>
      </c>
      <c r="AQ15" s="269">
        <v>101.6</v>
      </c>
      <c r="AR15" s="269">
        <v>100.9</v>
      </c>
      <c r="AS15" s="269">
        <v>101.3</v>
      </c>
      <c r="AT15" s="267">
        <v>69.7</v>
      </c>
      <c r="AU15" s="267">
        <v>70.2</v>
      </c>
      <c r="AV15" s="267">
        <v>73.900000000000006</v>
      </c>
      <c r="AW15" s="267">
        <v>76.900000000000006</v>
      </c>
      <c r="AX15" s="267">
        <v>78</v>
      </c>
      <c r="AY15" s="267">
        <v>81.400000000000006</v>
      </c>
      <c r="AZ15" s="267">
        <v>82.1</v>
      </c>
      <c r="BA15" s="267">
        <v>83.6</v>
      </c>
      <c r="BB15" s="267">
        <v>91.1</v>
      </c>
      <c r="BC15" s="267">
        <v>92.6</v>
      </c>
      <c r="BD15" s="267">
        <v>97.1</v>
      </c>
      <c r="BE15" s="267">
        <v>88.9</v>
      </c>
      <c r="BF15" s="267">
        <v>95.6</v>
      </c>
      <c r="BG15" s="267">
        <v>97.5</v>
      </c>
      <c r="BH15" s="267">
        <v>98.2</v>
      </c>
      <c r="BI15" s="267">
        <v>102.4</v>
      </c>
      <c r="BJ15" s="267">
        <v>103.1</v>
      </c>
      <c r="BK15" s="267">
        <v>100.3</v>
      </c>
      <c r="BL15" s="267">
        <v>98.2</v>
      </c>
      <c r="BM15" s="267">
        <v>101.2</v>
      </c>
      <c r="BN15" s="267">
        <v>102.4</v>
      </c>
      <c r="BO15" s="267">
        <v>101.5</v>
      </c>
    </row>
    <row r="16" spans="1:67">
      <c r="A16" s="272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</row>
    <row r="17" spans="1:67">
      <c r="A17" s="271" t="s">
        <v>157</v>
      </c>
      <c r="B17" s="267">
        <v>51.3</v>
      </c>
      <c r="C17" s="267">
        <v>52.5</v>
      </c>
      <c r="D17" s="267">
        <v>53.9</v>
      </c>
      <c r="E17" s="267">
        <v>54.8</v>
      </c>
      <c r="F17" s="267">
        <v>55.7</v>
      </c>
      <c r="G17" s="267">
        <v>57.7</v>
      </c>
      <c r="H17" s="267">
        <v>60.3</v>
      </c>
      <c r="I17" s="267">
        <v>62.4</v>
      </c>
      <c r="J17" s="267">
        <v>67.400000000000006</v>
      </c>
      <c r="K17" s="267">
        <v>70.7</v>
      </c>
      <c r="L17" s="267">
        <v>78.099999999999994</v>
      </c>
      <c r="M17" s="267">
        <v>79.599999999999994</v>
      </c>
      <c r="N17" s="267">
        <v>85.6</v>
      </c>
      <c r="O17" s="267">
        <v>87.6</v>
      </c>
      <c r="P17" s="267">
        <v>91.8</v>
      </c>
      <c r="Q17" s="267">
        <v>97</v>
      </c>
      <c r="R17" s="267">
        <v>99.5</v>
      </c>
      <c r="S17" s="267">
        <v>99.6</v>
      </c>
      <c r="T17" s="267">
        <v>98.9</v>
      </c>
      <c r="U17" s="267">
        <v>101.3</v>
      </c>
      <c r="V17" s="267">
        <v>101.5</v>
      </c>
      <c r="W17" s="267">
        <v>101.6</v>
      </c>
      <c r="X17" s="269">
        <v>39.9</v>
      </c>
      <c r="Y17" s="269">
        <v>41.9</v>
      </c>
      <c r="Z17" s="269">
        <v>41.5</v>
      </c>
      <c r="AA17" s="269">
        <v>40.6</v>
      </c>
      <c r="AB17" s="269">
        <v>42.1</v>
      </c>
      <c r="AC17" s="269">
        <v>43.2</v>
      </c>
      <c r="AD17" s="269">
        <v>46.8</v>
      </c>
      <c r="AE17" s="269">
        <v>49.2</v>
      </c>
      <c r="AF17" s="269">
        <v>52.7</v>
      </c>
      <c r="AG17" s="269">
        <v>57.2</v>
      </c>
      <c r="AH17" s="269">
        <v>66</v>
      </c>
      <c r="AI17" s="269">
        <v>71.3</v>
      </c>
      <c r="AJ17" s="269">
        <v>78</v>
      </c>
      <c r="AK17" s="269">
        <v>79.5</v>
      </c>
      <c r="AL17" s="269">
        <v>85.2</v>
      </c>
      <c r="AM17" s="269">
        <v>91.1</v>
      </c>
      <c r="AN17" s="269">
        <v>95.5</v>
      </c>
      <c r="AO17" s="269">
        <v>98.8</v>
      </c>
      <c r="AP17" s="269">
        <v>99.4</v>
      </c>
      <c r="AQ17" s="269">
        <v>101.4</v>
      </c>
      <c r="AR17" s="269">
        <v>100.8</v>
      </c>
      <c r="AS17" s="269">
        <v>101.2</v>
      </c>
      <c r="AT17" s="267">
        <v>70.099999999999994</v>
      </c>
      <c r="AU17" s="267">
        <v>70.2</v>
      </c>
      <c r="AV17" s="267">
        <v>74.3</v>
      </c>
      <c r="AW17" s="267">
        <v>78.099999999999994</v>
      </c>
      <c r="AX17" s="267">
        <v>78.099999999999994</v>
      </c>
      <c r="AY17" s="267">
        <v>81.7</v>
      </c>
      <c r="AZ17" s="267">
        <v>82.4</v>
      </c>
      <c r="BA17" s="267">
        <v>84.1</v>
      </c>
      <c r="BB17" s="267">
        <v>91.5</v>
      </c>
      <c r="BC17" s="267">
        <v>92.6</v>
      </c>
      <c r="BD17" s="267">
        <v>96.9</v>
      </c>
      <c r="BE17" s="267">
        <v>91</v>
      </c>
      <c r="BF17" s="267">
        <v>95.7</v>
      </c>
      <c r="BG17" s="267">
        <v>98.3</v>
      </c>
      <c r="BH17" s="267">
        <v>99.5</v>
      </c>
      <c r="BI17" s="267">
        <v>102.9</v>
      </c>
      <c r="BJ17" s="267">
        <v>103.6</v>
      </c>
      <c r="BK17" s="267">
        <v>100.5</v>
      </c>
      <c r="BL17" s="267">
        <v>98.5</v>
      </c>
      <c r="BM17" s="267">
        <v>101.3</v>
      </c>
      <c r="BN17" s="267">
        <v>102.1</v>
      </c>
      <c r="BO17" s="267">
        <v>102</v>
      </c>
    </row>
    <row r="18" spans="1:67">
      <c r="A18" s="272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</row>
    <row r="19" spans="1:67">
      <c r="A19" s="271" t="s">
        <v>158</v>
      </c>
      <c r="B19" s="267">
        <v>52</v>
      </c>
      <c r="C19" s="267">
        <v>52.4</v>
      </c>
      <c r="D19" s="267">
        <v>54.3</v>
      </c>
      <c r="E19" s="267">
        <v>54.9</v>
      </c>
      <c r="F19" s="267">
        <v>55.8</v>
      </c>
      <c r="G19" s="267">
        <v>58.2</v>
      </c>
      <c r="H19" s="267">
        <v>60.5</v>
      </c>
      <c r="I19" s="267">
        <v>62.7</v>
      </c>
      <c r="J19" s="267">
        <v>68.099999999999994</v>
      </c>
      <c r="K19" s="267">
        <v>70.8</v>
      </c>
      <c r="L19" s="267">
        <v>77.900000000000006</v>
      </c>
      <c r="M19" s="267">
        <v>80.7</v>
      </c>
      <c r="N19" s="267">
        <v>85.1</v>
      </c>
      <c r="O19" s="267">
        <v>88.5</v>
      </c>
      <c r="P19" s="267">
        <v>91.5</v>
      </c>
      <c r="Q19" s="267">
        <v>96.8</v>
      </c>
      <c r="R19" s="267">
        <v>100</v>
      </c>
      <c r="S19" s="267">
        <v>99.7</v>
      </c>
      <c r="T19" s="267">
        <v>99</v>
      </c>
      <c r="U19" s="267">
        <v>100.4</v>
      </c>
      <c r="V19" s="267">
        <v>101.3</v>
      </c>
      <c r="W19" s="267">
        <v>101.8</v>
      </c>
      <c r="X19" s="269">
        <v>40.799999999999997</v>
      </c>
      <c r="Y19" s="269">
        <v>41.5</v>
      </c>
      <c r="Z19" s="269">
        <v>41.4</v>
      </c>
      <c r="AA19" s="269">
        <v>40.4</v>
      </c>
      <c r="AB19" s="269">
        <v>42.1</v>
      </c>
      <c r="AC19" s="269">
        <v>43.7</v>
      </c>
      <c r="AD19" s="269">
        <v>47</v>
      </c>
      <c r="AE19" s="269">
        <v>49.2</v>
      </c>
      <c r="AF19" s="269">
        <v>53.6</v>
      </c>
      <c r="AG19" s="269">
        <v>56.9</v>
      </c>
      <c r="AH19" s="269">
        <v>65.400000000000006</v>
      </c>
      <c r="AI19" s="269">
        <v>72.599999999999994</v>
      </c>
      <c r="AJ19" s="269">
        <v>76.900000000000006</v>
      </c>
      <c r="AK19" s="269">
        <v>80.400000000000006</v>
      </c>
      <c r="AL19" s="269">
        <v>84.4</v>
      </c>
      <c r="AM19" s="269">
        <v>90.9</v>
      </c>
      <c r="AN19" s="269">
        <v>96.4</v>
      </c>
      <c r="AO19" s="269">
        <v>98.8</v>
      </c>
      <c r="AP19" s="269">
        <v>98.8</v>
      </c>
      <c r="AQ19" s="269">
        <v>100.2</v>
      </c>
      <c r="AR19" s="269">
        <v>100.3</v>
      </c>
      <c r="AS19" s="269">
        <v>100.6</v>
      </c>
      <c r="AT19" s="267">
        <v>70.5</v>
      </c>
      <c r="AU19" s="267">
        <v>70.5</v>
      </c>
      <c r="AV19" s="267">
        <v>75.5</v>
      </c>
      <c r="AW19" s="267">
        <v>78.7</v>
      </c>
      <c r="AX19" s="267">
        <v>78.599999999999994</v>
      </c>
      <c r="AY19" s="267">
        <v>81.900000000000006</v>
      </c>
      <c r="AZ19" s="267">
        <v>82.5</v>
      </c>
      <c r="BA19" s="267">
        <v>85</v>
      </c>
      <c r="BB19" s="267">
        <v>91.7</v>
      </c>
      <c r="BC19" s="267">
        <v>93.3</v>
      </c>
      <c r="BD19" s="267">
        <v>97.3</v>
      </c>
      <c r="BE19" s="267">
        <v>92</v>
      </c>
      <c r="BF19" s="267">
        <v>96.2</v>
      </c>
      <c r="BG19" s="267">
        <v>99.2</v>
      </c>
      <c r="BH19" s="267">
        <v>100.4</v>
      </c>
      <c r="BI19" s="267">
        <v>102.8</v>
      </c>
      <c r="BJ19" s="267">
        <v>103.6</v>
      </c>
      <c r="BK19" s="267">
        <v>100.8</v>
      </c>
      <c r="BL19" s="267">
        <v>99.3</v>
      </c>
      <c r="BM19" s="267">
        <v>100.7</v>
      </c>
      <c r="BN19" s="267">
        <v>102.1</v>
      </c>
      <c r="BO19" s="267">
        <v>102.9</v>
      </c>
    </row>
    <row r="20" spans="1:67">
      <c r="A20" s="272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</row>
    <row r="21" spans="1:67">
      <c r="A21" s="271" t="s">
        <v>159</v>
      </c>
      <c r="B21" s="267">
        <v>52.3</v>
      </c>
      <c r="C21" s="267">
        <v>52.6</v>
      </c>
      <c r="D21" s="267">
        <v>53.9</v>
      </c>
      <c r="E21" s="267">
        <v>55.6</v>
      </c>
      <c r="F21" s="267">
        <v>56.5</v>
      </c>
      <c r="G21" s="267">
        <v>58.5</v>
      </c>
      <c r="H21" s="267">
        <v>61.5</v>
      </c>
      <c r="I21" s="267">
        <v>64.2</v>
      </c>
      <c r="J21" s="267">
        <v>69.400000000000006</v>
      </c>
      <c r="K21" s="267">
        <v>72.099999999999994</v>
      </c>
      <c r="L21" s="267">
        <v>81.099999999999994</v>
      </c>
      <c r="M21" s="267">
        <v>82.5</v>
      </c>
      <c r="N21" s="267">
        <v>85.7</v>
      </c>
      <c r="O21" s="267">
        <v>90.5</v>
      </c>
      <c r="P21" s="267">
        <v>92.3</v>
      </c>
      <c r="Q21" s="267">
        <v>97.5</v>
      </c>
      <c r="R21" s="267">
        <v>100.9</v>
      </c>
      <c r="S21" s="267">
        <v>100.1</v>
      </c>
      <c r="T21" s="267">
        <v>100</v>
      </c>
      <c r="U21" s="267">
        <v>100.7</v>
      </c>
      <c r="V21" s="267">
        <v>101.4</v>
      </c>
      <c r="W21" s="267">
        <v>102.4</v>
      </c>
      <c r="X21" s="269">
        <v>41.5</v>
      </c>
      <c r="Y21" s="269">
        <v>41.7</v>
      </c>
      <c r="Z21" s="269">
        <v>41</v>
      </c>
      <c r="AA21" s="269">
        <v>41</v>
      </c>
      <c r="AB21" s="269">
        <v>42.4</v>
      </c>
      <c r="AC21" s="269">
        <v>44.3</v>
      </c>
      <c r="AD21" s="269">
        <v>48.6</v>
      </c>
      <c r="AE21" s="269">
        <v>50.8</v>
      </c>
      <c r="AF21" s="269">
        <v>55</v>
      </c>
      <c r="AG21" s="269">
        <v>58.3</v>
      </c>
      <c r="AH21" s="269">
        <v>69.599999999999994</v>
      </c>
      <c r="AI21" s="269">
        <v>74.5</v>
      </c>
      <c r="AJ21" s="269">
        <v>77.599999999999994</v>
      </c>
      <c r="AK21" s="269">
        <v>83.1</v>
      </c>
      <c r="AL21" s="269">
        <v>85.1</v>
      </c>
      <c r="AM21" s="269">
        <v>92.7</v>
      </c>
      <c r="AN21" s="269">
        <v>98.1</v>
      </c>
      <c r="AO21" s="269">
        <v>100.1</v>
      </c>
      <c r="AP21" s="269">
        <v>100.4</v>
      </c>
      <c r="AQ21" s="269">
        <v>100.7</v>
      </c>
      <c r="AR21" s="269">
        <v>100.1</v>
      </c>
      <c r="AS21" s="269">
        <v>101.4</v>
      </c>
      <c r="AT21" s="267">
        <v>70</v>
      </c>
      <c r="AU21" s="267">
        <v>70.7</v>
      </c>
      <c r="AV21" s="267">
        <v>74.8</v>
      </c>
      <c r="AW21" s="267">
        <v>79.5</v>
      </c>
      <c r="AX21" s="267">
        <v>79.599999999999994</v>
      </c>
      <c r="AY21" s="267">
        <v>81.8</v>
      </c>
      <c r="AZ21" s="267">
        <v>82.5</v>
      </c>
      <c r="BA21" s="267">
        <v>86</v>
      </c>
      <c r="BB21" s="267">
        <v>92.5</v>
      </c>
      <c r="BC21" s="267">
        <v>94.2</v>
      </c>
      <c r="BD21" s="267">
        <v>98.3</v>
      </c>
      <c r="BE21" s="267">
        <v>93.2</v>
      </c>
      <c r="BF21" s="267">
        <v>96.7</v>
      </c>
      <c r="BG21" s="267">
        <v>99.6</v>
      </c>
      <c r="BH21" s="267">
        <v>100.9</v>
      </c>
      <c r="BI21" s="267">
        <v>102.4</v>
      </c>
      <c r="BJ21" s="267">
        <v>103.7</v>
      </c>
      <c r="BK21" s="267">
        <v>100.2</v>
      </c>
      <c r="BL21" s="267">
        <v>99.6</v>
      </c>
      <c r="BM21" s="267">
        <v>100.8</v>
      </c>
      <c r="BN21" s="267">
        <v>102.6</v>
      </c>
      <c r="BO21" s="267">
        <v>103.3</v>
      </c>
    </row>
    <row r="22" spans="1:67">
      <c r="A22" s="272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8"/>
      <c r="BO22" s="268"/>
    </row>
    <row r="23" spans="1:67">
      <c r="A23" s="271" t="s">
        <v>160</v>
      </c>
      <c r="B23" s="267">
        <v>52.7</v>
      </c>
      <c r="C23" s="267">
        <v>53</v>
      </c>
      <c r="D23" s="267">
        <v>53.7</v>
      </c>
      <c r="E23" s="267">
        <v>56.4</v>
      </c>
      <c r="F23" s="267">
        <v>56.7</v>
      </c>
      <c r="G23" s="267">
        <v>58.9</v>
      </c>
      <c r="H23" s="267">
        <v>62.4</v>
      </c>
      <c r="I23" s="267">
        <v>65.2</v>
      </c>
      <c r="J23" s="267">
        <v>70</v>
      </c>
      <c r="K23" s="267">
        <v>73.5</v>
      </c>
      <c r="L23" s="267">
        <v>85.2</v>
      </c>
      <c r="M23" s="267">
        <v>81.099999999999994</v>
      </c>
      <c r="N23" s="267">
        <v>87.6</v>
      </c>
      <c r="O23" s="267">
        <v>90.4</v>
      </c>
      <c r="P23" s="267">
        <v>93.8</v>
      </c>
      <c r="Q23" s="267">
        <v>98.1</v>
      </c>
      <c r="R23" s="267">
        <v>102.2</v>
      </c>
      <c r="S23" s="267">
        <v>100.5</v>
      </c>
      <c r="T23" s="267">
        <v>101.5</v>
      </c>
      <c r="U23" s="267">
        <v>100.6</v>
      </c>
      <c r="V23" s="267">
        <v>102</v>
      </c>
      <c r="W23" s="267">
        <v>102.9</v>
      </c>
      <c r="X23" s="269">
        <v>41.7</v>
      </c>
      <c r="Y23" s="269">
        <v>42.1</v>
      </c>
      <c r="Z23" s="269">
        <v>41</v>
      </c>
      <c r="AA23" s="269">
        <v>41.6</v>
      </c>
      <c r="AB23" s="269">
        <v>42.3</v>
      </c>
      <c r="AC23" s="269">
        <v>45.2</v>
      </c>
      <c r="AD23" s="269">
        <v>50</v>
      </c>
      <c r="AE23" s="269">
        <v>52</v>
      </c>
      <c r="AF23" s="269">
        <v>55.4</v>
      </c>
      <c r="AG23" s="269">
        <v>60.2</v>
      </c>
      <c r="AH23" s="269">
        <v>74.7</v>
      </c>
      <c r="AI23" s="269">
        <v>73.2</v>
      </c>
      <c r="AJ23" s="269">
        <v>80.8</v>
      </c>
      <c r="AK23" s="269">
        <v>82.9</v>
      </c>
      <c r="AL23" s="269">
        <v>88</v>
      </c>
      <c r="AM23" s="269">
        <v>93.9</v>
      </c>
      <c r="AN23" s="269">
        <v>100.3</v>
      </c>
      <c r="AO23" s="269">
        <v>100.4</v>
      </c>
      <c r="AP23" s="269">
        <v>103.2</v>
      </c>
      <c r="AQ23" s="269">
        <v>100.6</v>
      </c>
      <c r="AR23" s="269">
        <v>100.5</v>
      </c>
      <c r="AS23" s="269">
        <v>102.4</v>
      </c>
      <c r="AT23" s="267">
        <v>70.900000000000006</v>
      </c>
      <c r="AU23" s="267">
        <v>70.8</v>
      </c>
      <c r="AV23" s="267">
        <v>74.599999999999994</v>
      </c>
      <c r="AW23" s="267">
        <v>80.5</v>
      </c>
      <c r="AX23" s="267">
        <v>80.3</v>
      </c>
      <c r="AY23" s="267">
        <v>81.2</v>
      </c>
      <c r="AZ23" s="267">
        <v>82.8</v>
      </c>
      <c r="BA23" s="267">
        <v>86.6</v>
      </c>
      <c r="BB23" s="267">
        <v>93.7</v>
      </c>
      <c r="BC23" s="267">
        <v>94.8</v>
      </c>
      <c r="BD23" s="267">
        <v>100.4</v>
      </c>
      <c r="BE23" s="267">
        <v>91.6</v>
      </c>
      <c r="BF23" s="267">
        <v>96.1</v>
      </c>
      <c r="BG23" s="267">
        <v>99.6</v>
      </c>
      <c r="BH23" s="267">
        <v>100.1</v>
      </c>
      <c r="BI23" s="267">
        <v>102.3</v>
      </c>
      <c r="BJ23" s="267">
        <v>104</v>
      </c>
      <c r="BK23" s="267">
        <v>100.7</v>
      </c>
      <c r="BL23" s="267">
        <v>99.9</v>
      </c>
      <c r="BM23" s="267">
        <v>100.7</v>
      </c>
      <c r="BN23" s="267">
        <v>103.4</v>
      </c>
      <c r="BO23" s="267">
        <v>103.3</v>
      </c>
    </row>
    <row r="24" spans="1:67">
      <c r="A24" s="272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  <c r="BF24" s="268"/>
      <c r="BG24" s="268"/>
      <c r="BH24" s="268"/>
      <c r="BI24" s="268"/>
      <c r="BJ24" s="268"/>
      <c r="BK24" s="268"/>
      <c r="BL24" s="268"/>
      <c r="BM24" s="268"/>
      <c r="BN24" s="268"/>
      <c r="BO24" s="268"/>
    </row>
    <row r="25" spans="1:67">
      <c r="A25" s="271" t="s">
        <v>161</v>
      </c>
      <c r="B25" s="267">
        <v>52.5</v>
      </c>
      <c r="C25" s="267">
        <v>52.8</v>
      </c>
      <c r="D25" s="267">
        <v>53.8</v>
      </c>
      <c r="E25" s="267">
        <v>56.5</v>
      </c>
      <c r="F25" s="267">
        <v>57</v>
      </c>
      <c r="G25" s="267">
        <v>58.8</v>
      </c>
      <c r="H25" s="267">
        <v>62.1</v>
      </c>
      <c r="I25" s="267">
        <v>65</v>
      </c>
      <c r="J25" s="267">
        <v>69.900000000000006</v>
      </c>
      <c r="K25" s="267">
        <v>74.599999999999994</v>
      </c>
      <c r="L25" s="267">
        <v>85.7</v>
      </c>
      <c r="M25" s="267">
        <v>81.2</v>
      </c>
      <c r="N25" s="267">
        <v>89.9</v>
      </c>
      <c r="O25" s="267">
        <v>91.6</v>
      </c>
      <c r="P25" s="267">
        <v>93.7</v>
      </c>
      <c r="Q25" s="267">
        <v>98.3</v>
      </c>
      <c r="R25" s="267">
        <v>102.1</v>
      </c>
      <c r="S25" s="267">
        <v>100.7</v>
      </c>
      <c r="T25" s="267">
        <v>101.8</v>
      </c>
      <c r="U25" s="267">
        <v>100.6</v>
      </c>
      <c r="V25" s="267">
        <v>102.3</v>
      </c>
      <c r="W25" s="267">
        <v>102.2</v>
      </c>
      <c r="X25" s="269">
        <v>41.8</v>
      </c>
      <c r="Y25" s="269">
        <v>42.2</v>
      </c>
      <c r="Z25" s="269">
        <v>40.6</v>
      </c>
      <c r="AA25" s="269">
        <v>41.8</v>
      </c>
      <c r="AB25" s="269">
        <v>42.8</v>
      </c>
      <c r="AC25" s="269">
        <v>45.8</v>
      </c>
      <c r="AD25" s="269">
        <v>49.3</v>
      </c>
      <c r="AE25" s="269">
        <v>51.4</v>
      </c>
      <c r="AF25" s="269">
        <v>54.9</v>
      </c>
      <c r="AG25" s="269">
        <v>61.8</v>
      </c>
      <c r="AH25" s="269">
        <v>73.900000000000006</v>
      </c>
      <c r="AI25" s="269">
        <v>72.599999999999994</v>
      </c>
      <c r="AJ25" s="269">
        <v>84.5</v>
      </c>
      <c r="AK25" s="269">
        <v>85.1</v>
      </c>
      <c r="AL25" s="269">
        <v>87.9</v>
      </c>
      <c r="AM25" s="269">
        <v>94</v>
      </c>
      <c r="AN25" s="269">
        <v>100.2</v>
      </c>
      <c r="AO25" s="269">
        <v>100.8</v>
      </c>
      <c r="AP25" s="269">
        <v>103.7</v>
      </c>
      <c r="AQ25" s="269">
        <v>101.1</v>
      </c>
      <c r="AR25" s="269">
        <v>101.2</v>
      </c>
      <c r="AS25" s="269">
        <v>102.3</v>
      </c>
      <c r="AT25" s="267">
        <v>70.5</v>
      </c>
      <c r="AU25" s="267">
        <v>70.400000000000006</v>
      </c>
      <c r="AV25" s="267">
        <v>75.5</v>
      </c>
      <c r="AW25" s="267">
        <v>80.5</v>
      </c>
      <c r="AX25" s="267">
        <v>80</v>
      </c>
      <c r="AY25" s="267">
        <v>80.099999999999994</v>
      </c>
      <c r="AZ25" s="267">
        <v>83.1</v>
      </c>
      <c r="BA25" s="267">
        <v>87.2</v>
      </c>
      <c r="BB25" s="267">
        <v>94.3</v>
      </c>
      <c r="BC25" s="267">
        <v>94.8</v>
      </c>
      <c r="BD25" s="267">
        <v>103.5</v>
      </c>
      <c r="BE25" s="267">
        <v>93.2</v>
      </c>
      <c r="BF25" s="267">
        <v>95.5</v>
      </c>
      <c r="BG25" s="267">
        <v>99.4</v>
      </c>
      <c r="BH25" s="267">
        <v>99.9</v>
      </c>
      <c r="BI25" s="267">
        <v>102.6</v>
      </c>
      <c r="BJ25" s="267">
        <v>104</v>
      </c>
      <c r="BK25" s="267">
        <v>100.7</v>
      </c>
      <c r="BL25" s="267">
        <v>100.1</v>
      </c>
      <c r="BM25" s="267">
        <v>100.2</v>
      </c>
      <c r="BN25" s="267">
        <v>103.3</v>
      </c>
      <c r="BO25" s="267">
        <v>102.3</v>
      </c>
    </row>
    <row r="26" spans="1:67">
      <c r="A26" s="272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8"/>
      <c r="BO26" s="268"/>
    </row>
    <row r="27" spans="1:67">
      <c r="A27" s="271" t="s">
        <v>162</v>
      </c>
      <c r="B27" s="267">
        <v>52.5</v>
      </c>
      <c r="C27" s="267">
        <v>53</v>
      </c>
      <c r="D27" s="267">
        <v>53.9</v>
      </c>
      <c r="E27" s="267">
        <v>56.2</v>
      </c>
      <c r="F27" s="267">
        <v>56.5</v>
      </c>
      <c r="G27" s="267">
        <v>58.8</v>
      </c>
      <c r="H27" s="267">
        <v>61.6</v>
      </c>
      <c r="I27" s="267">
        <v>66.099999999999994</v>
      </c>
      <c r="J27" s="267">
        <v>70.5</v>
      </c>
      <c r="K27" s="267">
        <v>74.599999999999994</v>
      </c>
      <c r="L27" s="267">
        <v>85.7</v>
      </c>
      <c r="M27" s="267">
        <v>81.099999999999994</v>
      </c>
      <c r="N27" s="267">
        <v>88.3</v>
      </c>
      <c r="O27" s="267">
        <v>91</v>
      </c>
      <c r="P27" s="267">
        <v>93.2</v>
      </c>
      <c r="Q27" s="267">
        <v>98.2</v>
      </c>
      <c r="R27" s="267">
        <v>102.2</v>
      </c>
      <c r="S27" s="267">
        <v>100.5</v>
      </c>
      <c r="T27" s="267">
        <v>100.7</v>
      </c>
      <c r="U27" s="267">
        <v>100.5</v>
      </c>
      <c r="V27" s="267">
        <v>102.2</v>
      </c>
      <c r="W27" s="267">
        <v>102.6</v>
      </c>
      <c r="X27" s="269">
        <v>41.6</v>
      </c>
      <c r="Y27" s="269">
        <v>42.1</v>
      </c>
      <c r="Z27" s="269">
        <v>40.5</v>
      </c>
      <c r="AA27" s="269">
        <v>41.7</v>
      </c>
      <c r="AB27" s="269">
        <v>42.6</v>
      </c>
      <c r="AC27" s="269">
        <v>45.6</v>
      </c>
      <c r="AD27" s="269">
        <v>48.6</v>
      </c>
      <c r="AE27" s="269">
        <v>51.8</v>
      </c>
      <c r="AF27" s="269">
        <v>55.6</v>
      </c>
      <c r="AG27" s="269">
        <v>61.7</v>
      </c>
      <c r="AH27" s="269">
        <v>73.599999999999994</v>
      </c>
      <c r="AI27" s="269">
        <v>72.3</v>
      </c>
      <c r="AJ27" s="269">
        <v>82</v>
      </c>
      <c r="AK27" s="269">
        <v>83.7</v>
      </c>
      <c r="AL27" s="269">
        <v>86.7</v>
      </c>
      <c r="AM27" s="269">
        <v>93.7</v>
      </c>
      <c r="AN27" s="269">
        <v>100.4</v>
      </c>
      <c r="AO27" s="269">
        <v>101.2</v>
      </c>
      <c r="AP27" s="269">
        <v>101.9</v>
      </c>
      <c r="AQ27" s="269">
        <v>100.9</v>
      </c>
      <c r="AR27" s="269">
        <v>100.8</v>
      </c>
      <c r="AS27" s="269">
        <v>102.4</v>
      </c>
      <c r="AT27" s="267">
        <v>70.5</v>
      </c>
      <c r="AU27" s="267">
        <v>70.900000000000006</v>
      </c>
      <c r="AV27" s="267">
        <v>76</v>
      </c>
      <c r="AW27" s="267">
        <v>79.900000000000006</v>
      </c>
      <c r="AX27" s="267">
        <v>79.5</v>
      </c>
      <c r="AY27" s="267">
        <v>80.400000000000006</v>
      </c>
      <c r="AZ27" s="267">
        <v>83.2</v>
      </c>
      <c r="BA27" s="267">
        <v>89.5</v>
      </c>
      <c r="BB27" s="267">
        <v>94.8</v>
      </c>
      <c r="BC27" s="267">
        <v>94.8</v>
      </c>
      <c r="BD27" s="267">
        <v>104.1</v>
      </c>
      <c r="BE27" s="267">
        <v>93.5</v>
      </c>
      <c r="BF27" s="267">
        <v>95.6</v>
      </c>
      <c r="BG27" s="267">
        <v>100.2</v>
      </c>
      <c r="BH27" s="267">
        <v>100.6</v>
      </c>
      <c r="BI27" s="267">
        <v>102.7</v>
      </c>
      <c r="BJ27" s="267">
        <v>103.9</v>
      </c>
      <c r="BK27" s="267">
        <v>100.1</v>
      </c>
      <c r="BL27" s="267">
        <v>99.7</v>
      </c>
      <c r="BM27" s="267">
        <v>100.3</v>
      </c>
      <c r="BN27" s="267">
        <v>103.4</v>
      </c>
      <c r="BO27" s="267">
        <v>102.8</v>
      </c>
    </row>
    <row r="28" spans="1:67">
      <c r="A28" s="272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68"/>
      <c r="AU28" s="268"/>
      <c r="AV28" s="268"/>
      <c r="AW28" s="268"/>
      <c r="AX28" s="268"/>
      <c r="AY28" s="268"/>
      <c r="AZ28" s="268"/>
      <c r="BA28" s="268"/>
      <c r="BB28" s="268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8"/>
      <c r="BO28" s="268"/>
    </row>
    <row r="29" spans="1:67">
      <c r="A29" s="271" t="s">
        <v>163</v>
      </c>
      <c r="B29" s="267">
        <v>52.6</v>
      </c>
      <c r="C29" s="267">
        <v>53.7</v>
      </c>
      <c r="D29" s="267">
        <v>54.5</v>
      </c>
      <c r="E29" s="267">
        <v>55.7</v>
      </c>
      <c r="F29" s="267">
        <v>56.7</v>
      </c>
      <c r="G29" s="267">
        <v>59.3</v>
      </c>
      <c r="H29" s="267">
        <v>61.9</v>
      </c>
      <c r="I29" s="267">
        <v>67.099999999999994</v>
      </c>
      <c r="J29" s="267">
        <v>70.3</v>
      </c>
      <c r="K29" s="267">
        <v>73.900000000000006</v>
      </c>
      <c r="L29" s="267">
        <v>83.8</v>
      </c>
      <c r="M29" s="267">
        <v>82.3</v>
      </c>
      <c r="N29" s="267">
        <v>88.5</v>
      </c>
      <c r="O29" s="267">
        <v>91.7</v>
      </c>
      <c r="P29" s="267">
        <v>94.5</v>
      </c>
      <c r="Q29" s="267">
        <v>98.1</v>
      </c>
      <c r="R29" s="267">
        <v>102.2</v>
      </c>
      <c r="S29" s="267">
        <v>100</v>
      </c>
      <c r="T29" s="267">
        <v>100.5</v>
      </c>
      <c r="U29" s="267">
        <v>100.3</v>
      </c>
      <c r="V29" s="267">
        <v>102.4</v>
      </c>
      <c r="W29" s="267">
        <v>102.3</v>
      </c>
      <c r="X29" s="269">
        <v>41.6</v>
      </c>
      <c r="Y29" s="269">
        <v>42.7</v>
      </c>
      <c r="Z29" s="269">
        <v>40.9</v>
      </c>
      <c r="AA29" s="269">
        <v>42.1</v>
      </c>
      <c r="AB29" s="269">
        <v>42.6</v>
      </c>
      <c r="AC29" s="269">
        <v>45.9</v>
      </c>
      <c r="AD29" s="269">
        <v>48.6</v>
      </c>
      <c r="AE29" s="269">
        <v>53</v>
      </c>
      <c r="AF29" s="269">
        <v>55.4</v>
      </c>
      <c r="AG29" s="269">
        <v>61.1</v>
      </c>
      <c r="AH29" s="269">
        <v>74.400000000000006</v>
      </c>
      <c r="AI29" s="269">
        <v>73.400000000000006</v>
      </c>
      <c r="AJ29" s="269">
        <v>82.4</v>
      </c>
      <c r="AK29" s="269">
        <v>85.2</v>
      </c>
      <c r="AL29" s="269">
        <v>88.4</v>
      </c>
      <c r="AM29" s="269">
        <v>93.7</v>
      </c>
      <c r="AN29" s="269">
        <v>100.5</v>
      </c>
      <c r="AO29" s="269">
        <v>100.7</v>
      </c>
      <c r="AP29" s="269">
        <v>101.6</v>
      </c>
      <c r="AQ29" s="269">
        <v>99.9</v>
      </c>
      <c r="AR29" s="269">
        <v>101</v>
      </c>
      <c r="AS29" s="269">
        <v>102.1</v>
      </c>
      <c r="AT29" s="267">
        <v>70.599999999999994</v>
      </c>
      <c r="AU29" s="267">
        <v>71.900000000000006</v>
      </c>
      <c r="AV29" s="267">
        <v>76.599999999999994</v>
      </c>
      <c r="AW29" s="267">
        <v>78.099999999999994</v>
      </c>
      <c r="AX29" s="267">
        <v>79.8</v>
      </c>
      <c r="AY29" s="267">
        <v>81.2</v>
      </c>
      <c r="AZ29" s="267">
        <v>84.2</v>
      </c>
      <c r="BA29" s="267">
        <v>90</v>
      </c>
      <c r="BB29" s="267">
        <v>94.5</v>
      </c>
      <c r="BC29" s="267">
        <v>94.2</v>
      </c>
      <c r="BD29" s="267">
        <v>97.3</v>
      </c>
      <c r="BE29" s="267">
        <v>95</v>
      </c>
      <c r="BF29" s="267">
        <v>95.7</v>
      </c>
      <c r="BG29" s="267">
        <v>99.3</v>
      </c>
      <c r="BH29" s="267">
        <v>101.5</v>
      </c>
      <c r="BI29" s="267">
        <v>102.5</v>
      </c>
      <c r="BJ29" s="267">
        <v>103.8</v>
      </c>
      <c r="BK29" s="267">
        <v>99.5</v>
      </c>
      <c r="BL29" s="267">
        <v>99.4</v>
      </c>
      <c r="BM29" s="267">
        <v>100.7</v>
      </c>
      <c r="BN29" s="267">
        <v>103.6</v>
      </c>
      <c r="BO29" s="267">
        <v>102.5</v>
      </c>
    </row>
    <row r="30" spans="1:67">
      <c r="A30" s="272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68"/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8"/>
      <c r="BO30" s="268"/>
    </row>
    <row r="31" spans="1:67">
      <c r="A31" s="271" t="s">
        <v>164</v>
      </c>
      <c r="B31" s="267">
        <v>52.7</v>
      </c>
      <c r="C31" s="267">
        <v>53.7</v>
      </c>
      <c r="D31" s="267">
        <v>54.9</v>
      </c>
      <c r="E31" s="267">
        <v>56.6</v>
      </c>
      <c r="F31" s="267">
        <v>57.2</v>
      </c>
      <c r="G31" s="267">
        <v>59.5</v>
      </c>
      <c r="H31" s="267">
        <v>62.2</v>
      </c>
      <c r="I31" s="267">
        <v>67.5</v>
      </c>
      <c r="J31" s="267">
        <v>69.900000000000006</v>
      </c>
      <c r="K31" s="267">
        <v>74.5</v>
      </c>
      <c r="L31" s="267">
        <v>84.1</v>
      </c>
      <c r="M31" s="267">
        <v>83.4</v>
      </c>
      <c r="N31" s="267">
        <v>88.6</v>
      </c>
      <c r="O31" s="267">
        <v>92.5</v>
      </c>
      <c r="P31" s="267">
        <v>94.5</v>
      </c>
      <c r="Q31" s="267">
        <v>98.1</v>
      </c>
      <c r="R31" s="267">
        <v>102</v>
      </c>
      <c r="S31" s="267">
        <v>100.1</v>
      </c>
      <c r="T31" s="267">
        <v>100.4</v>
      </c>
      <c r="U31" s="267">
        <v>101.1</v>
      </c>
      <c r="V31" s="267">
        <v>102.6</v>
      </c>
      <c r="W31" s="267">
        <v>102.1</v>
      </c>
      <c r="X31" s="269">
        <v>42.1</v>
      </c>
      <c r="Y31" s="269">
        <v>42.4</v>
      </c>
      <c r="Z31" s="269">
        <v>41.2</v>
      </c>
      <c r="AA31" s="269">
        <v>42.2</v>
      </c>
      <c r="AB31" s="269">
        <v>43.1</v>
      </c>
      <c r="AC31" s="269">
        <v>46.2</v>
      </c>
      <c r="AD31" s="269">
        <v>48.4</v>
      </c>
      <c r="AE31" s="269">
        <v>53.4</v>
      </c>
      <c r="AF31" s="269">
        <v>55.4</v>
      </c>
      <c r="AG31" s="269">
        <v>61.7</v>
      </c>
      <c r="AH31" s="269">
        <v>75.3</v>
      </c>
      <c r="AI31" s="269">
        <v>75.2</v>
      </c>
      <c r="AJ31" s="269">
        <v>82.7</v>
      </c>
      <c r="AK31" s="269">
        <v>87.7</v>
      </c>
      <c r="AL31" s="269">
        <v>88</v>
      </c>
      <c r="AM31" s="269">
        <v>93.8</v>
      </c>
      <c r="AN31" s="269">
        <v>100.5</v>
      </c>
      <c r="AO31" s="269">
        <v>100.7</v>
      </c>
      <c r="AP31" s="269">
        <v>101.2</v>
      </c>
      <c r="AQ31" s="269">
        <v>100.7</v>
      </c>
      <c r="AR31" s="269">
        <v>100.9</v>
      </c>
      <c r="AS31" s="269">
        <v>101.7</v>
      </c>
      <c r="AT31" s="267">
        <v>70.099999999999994</v>
      </c>
      <c r="AU31" s="267">
        <v>72.400000000000006</v>
      </c>
      <c r="AV31" s="267">
        <v>77.3</v>
      </c>
      <c r="AW31" s="267">
        <v>80.400000000000006</v>
      </c>
      <c r="AX31" s="267">
        <v>80.3</v>
      </c>
      <c r="AY31" s="267">
        <v>81.2</v>
      </c>
      <c r="AZ31" s="267">
        <v>84.6</v>
      </c>
      <c r="BA31" s="267">
        <v>90.6</v>
      </c>
      <c r="BB31" s="267">
        <v>93.4</v>
      </c>
      <c r="BC31" s="267">
        <v>94.8</v>
      </c>
      <c r="BD31" s="267">
        <v>96.4</v>
      </c>
      <c r="BE31" s="267">
        <v>94.6</v>
      </c>
      <c r="BF31" s="267">
        <v>95.5</v>
      </c>
      <c r="BG31" s="267">
        <v>97</v>
      </c>
      <c r="BH31" s="267">
        <v>102</v>
      </c>
      <c r="BI31" s="267">
        <v>102.6</v>
      </c>
      <c r="BJ31" s="267">
        <v>103.4</v>
      </c>
      <c r="BK31" s="267">
        <v>99.5</v>
      </c>
      <c r="BL31" s="267">
        <v>99.7</v>
      </c>
      <c r="BM31" s="267">
        <v>101.4</v>
      </c>
      <c r="BN31" s="267">
        <v>104.1</v>
      </c>
      <c r="BO31" s="267">
        <v>102.5</v>
      </c>
    </row>
    <row r="32" spans="1:67">
      <c r="A32" s="272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</row>
    <row r="33" spans="1:67">
      <c r="A33" s="271" t="s">
        <v>165</v>
      </c>
      <c r="B33" s="267">
        <v>52.4</v>
      </c>
      <c r="C33" s="267">
        <v>53.5</v>
      </c>
      <c r="D33" s="267">
        <v>55</v>
      </c>
      <c r="E33" s="267">
        <v>56.2</v>
      </c>
      <c r="F33" s="267">
        <v>58</v>
      </c>
      <c r="G33" s="267">
        <v>59</v>
      </c>
      <c r="H33" s="267">
        <v>62.3</v>
      </c>
      <c r="I33" s="267">
        <v>68</v>
      </c>
      <c r="J33" s="267">
        <v>71.400000000000006</v>
      </c>
      <c r="K33" s="267">
        <v>75.400000000000006</v>
      </c>
      <c r="L33" s="267">
        <v>82.5</v>
      </c>
      <c r="M33" s="267">
        <v>83.7</v>
      </c>
      <c r="N33" s="267">
        <v>88.5</v>
      </c>
      <c r="O33" s="267">
        <v>92.9</v>
      </c>
      <c r="P33" s="267">
        <v>96.5</v>
      </c>
      <c r="Q33" s="267">
        <v>98.2</v>
      </c>
      <c r="R33" s="267">
        <v>101.5</v>
      </c>
      <c r="S33" s="267">
        <v>100.3</v>
      </c>
      <c r="T33" s="267">
        <v>100.7</v>
      </c>
      <c r="U33" s="267">
        <v>101.5</v>
      </c>
      <c r="V33" s="267">
        <v>102.6</v>
      </c>
      <c r="W33" s="267">
        <v>101.9</v>
      </c>
      <c r="X33" s="269">
        <v>41.3</v>
      </c>
      <c r="Y33" s="269">
        <v>41.6</v>
      </c>
      <c r="Z33" s="269">
        <v>41</v>
      </c>
      <c r="AA33" s="269">
        <v>42</v>
      </c>
      <c r="AB33" s="269">
        <v>43.8</v>
      </c>
      <c r="AC33" s="269">
        <v>45.8</v>
      </c>
      <c r="AD33" s="269">
        <v>48.3</v>
      </c>
      <c r="AE33" s="269">
        <v>53.8</v>
      </c>
      <c r="AF33" s="269">
        <v>58.1</v>
      </c>
      <c r="AG33" s="269">
        <v>62.6</v>
      </c>
      <c r="AH33" s="269">
        <v>74.2</v>
      </c>
      <c r="AI33" s="269">
        <v>75.8</v>
      </c>
      <c r="AJ33" s="269">
        <v>82</v>
      </c>
      <c r="AK33" s="269">
        <v>88.2</v>
      </c>
      <c r="AL33" s="269">
        <v>91</v>
      </c>
      <c r="AM33" s="269">
        <v>94.2</v>
      </c>
      <c r="AN33" s="269">
        <v>99.8</v>
      </c>
      <c r="AO33" s="269">
        <v>101.1</v>
      </c>
      <c r="AP33" s="269">
        <v>101.4</v>
      </c>
      <c r="AQ33" s="269">
        <v>101.3</v>
      </c>
      <c r="AR33" s="269">
        <v>101</v>
      </c>
      <c r="AS33" s="269">
        <v>101.5</v>
      </c>
      <c r="AT33" s="267">
        <v>70.5</v>
      </c>
      <c r="AU33" s="267">
        <v>73.2</v>
      </c>
      <c r="AV33" s="267">
        <v>77.900000000000006</v>
      </c>
      <c r="AW33" s="267">
        <v>79.5</v>
      </c>
      <c r="AX33" s="267">
        <v>81.099999999999994</v>
      </c>
      <c r="AY33" s="267">
        <v>80.8</v>
      </c>
      <c r="AZ33" s="267">
        <v>84.9</v>
      </c>
      <c r="BA33" s="267">
        <v>91.1</v>
      </c>
      <c r="BB33" s="267">
        <v>92.7</v>
      </c>
      <c r="BC33" s="267">
        <v>95.3</v>
      </c>
      <c r="BD33" s="267">
        <v>94.2</v>
      </c>
      <c r="BE33" s="267">
        <v>94.3</v>
      </c>
      <c r="BF33" s="267">
        <v>96.2</v>
      </c>
      <c r="BG33" s="267">
        <v>96.9</v>
      </c>
      <c r="BH33" s="267">
        <v>102.1</v>
      </c>
      <c r="BI33" s="267">
        <v>102.3</v>
      </c>
      <c r="BJ33" s="267">
        <v>103.1</v>
      </c>
      <c r="BK33" s="267">
        <v>99.7</v>
      </c>
      <c r="BL33" s="267">
        <v>100.2</v>
      </c>
      <c r="BM33" s="267">
        <v>101.7</v>
      </c>
      <c r="BN33" s="267">
        <v>104.1</v>
      </c>
      <c r="BO33" s="267">
        <v>102.3</v>
      </c>
    </row>
    <row r="34" spans="1:67">
      <c r="A34" s="272"/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68"/>
      <c r="AU34" s="268"/>
      <c r="AV34" s="268"/>
      <c r="AW34" s="268"/>
      <c r="AX34" s="268"/>
      <c r="AY34" s="268"/>
      <c r="AZ34" s="268"/>
      <c r="BA34" s="268"/>
      <c r="BB34" s="268"/>
      <c r="BC34" s="268"/>
      <c r="BD34" s="268"/>
      <c r="BE34" s="268"/>
      <c r="BF34" s="268"/>
      <c r="BG34" s="268"/>
      <c r="BH34" s="268"/>
      <c r="BI34" s="268"/>
      <c r="BJ34" s="268"/>
      <c r="BK34" s="268"/>
      <c r="BL34" s="268"/>
      <c r="BM34" s="268"/>
      <c r="BN34" s="268"/>
      <c r="BO34" s="268"/>
    </row>
    <row r="35" spans="1:67">
      <c r="A35" s="271" t="s">
        <v>166</v>
      </c>
      <c r="B35" s="267">
        <v>52.4</v>
      </c>
      <c r="C35" s="267">
        <v>53.1</v>
      </c>
      <c r="D35" s="267">
        <v>54.9</v>
      </c>
      <c r="E35" s="267">
        <v>56</v>
      </c>
      <c r="F35" s="267">
        <v>57.6</v>
      </c>
      <c r="G35" s="267">
        <v>59.3</v>
      </c>
      <c r="H35" s="267">
        <v>61.5</v>
      </c>
      <c r="I35" s="267">
        <v>67.2</v>
      </c>
      <c r="J35" s="267">
        <v>71.5</v>
      </c>
      <c r="K35" s="267">
        <v>75.400000000000006</v>
      </c>
      <c r="L35" s="267">
        <v>82.7</v>
      </c>
      <c r="M35" s="267">
        <v>83.9</v>
      </c>
      <c r="N35" s="267">
        <v>88.6</v>
      </c>
      <c r="O35" s="267">
        <v>93.8</v>
      </c>
      <c r="P35" s="267">
        <v>94.5</v>
      </c>
      <c r="Q35" s="267">
        <v>98.5</v>
      </c>
      <c r="R35" s="267">
        <v>101.2</v>
      </c>
      <c r="S35" s="267">
        <v>99.5</v>
      </c>
      <c r="T35" s="267">
        <v>100.6</v>
      </c>
      <c r="U35" s="267">
        <v>101.4</v>
      </c>
      <c r="V35" s="267">
        <v>102.5</v>
      </c>
      <c r="W35" s="267">
        <v>102.1</v>
      </c>
      <c r="X35" s="269">
        <v>41.4</v>
      </c>
      <c r="Y35" s="269">
        <v>41</v>
      </c>
      <c r="Z35" s="269">
        <v>40.700000000000003</v>
      </c>
      <c r="AA35" s="269">
        <v>42.4</v>
      </c>
      <c r="AB35" s="269">
        <v>43.5</v>
      </c>
      <c r="AC35" s="269">
        <v>45.9</v>
      </c>
      <c r="AD35" s="269">
        <v>47.6</v>
      </c>
      <c r="AE35" s="269">
        <v>53.1</v>
      </c>
      <c r="AF35" s="269">
        <v>58.1</v>
      </c>
      <c r="AG35" s="269">
        <v>62.2</v>
      </c>
      <c r="AH35" s="269">
        <v>76.3</v>
      </c>
      <c r="AI35" s="269">
        <v>75.8</v>
      </c>
      <c r="AJ35" s="269">
        <v>81.900000000000006</v>
      </c>
      <c r="AK35" s="269">
        <v>89.7</v>
      </c>
      <c r="AL35" s="269">
        <v>88</v>
      </c>
      <c r="AM35" s="269">
        <v>94.6</v>
      </c>
      <c r="AN35" s="269">
        <v>99.7</v>
      </c>
      <c r="AO35" s="269">
        <v>99.6</v>
      </c>
      <c r="AP35" s="269">
        <v>101.4</v>
      </c>
      <c r="AQ35" s="269">
        <v>100.7</v>
      </c>
      <c r="AR35" s="269">
        <v>101.6</v>
      </c>
      <c r="AS35" s="269">
        <v>101.6</v>
      </c>
      <c r="AT35" s="267">
        <v>70.400000000000006</v>
      </c>
      <c r="AU35" s="267">
        <v>72.8</v>
      </c>
      <c r="AV35" s="267">
        <v>78.099999999999994</v>
      </c>
      <c r="AW35" s="267">
        <v>78.3</v>
      </c>
      <c r="AX35" s="267">
        <v>80.5</v>
      </c>
      <c r="AY35" s="267">
        <v>81.2</v>
      </c>
      <c r="AZ35" s="267">
        <v>84.7</v>
      </c>
      <c r="BA35" s="267">
        <v>90.2</v>
      </c>
      <c r="BB35" s="267">
        <v>92.7</v>
      </c>
      <c r="BC35" s="267">
        <v>96.3</v>
      </c>
      <c r="BD35" s="267">
        <v>90.8</v>
      </c>
      <c r="BE35" s="267">
        <v>95.1</v>
      </c>
      <c r="BF35" s="267">
        <v>96.7</v>
      </c>
      <c r="BG35" s="267">
        <v>96.9</v>
      </c>
      <c r="BH35" s="267">
        <v>102.1</v>
      </c>
      <c r="BI35" s="267">
        <v>102.4</v>
      </c>
      <c r="BJ35" s="267">
        <v>102.8</v>
      </c>
      <c r="BK35" s="267">
        <v>99.4</v>
      </c>
      <c r="BL35" s="267">
        <v>100.1</v>
      </c>
      <c r="BM35" s="267">
        <v>102.1</v>
      </c>
      <c r="BN35" s="267">
        <v>103.3</v>
      </c>
      <c r="BO35" s="267">
        <v>102.5</v>
      </c>
    </row>
    <row r="36" spans="1:67">
      <c r="A36" s="272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68"/>
      <c r="AU36" s="268"/>
      <c r="AV36" s="268"/>
      <c r="AW36" s="268"/>
      <c r="AX36" s="268"/>
      <c r="AY36" s="268"/>
      <c r="AZ36" s="268"/>
      <c r="BA36" s="268"/>
      <c r="BB36" s="268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8"/>
      <c r="BO36" s="268"/>
    </row>
    <row r="37" spans="1:67">
      <c r="A37" s="271" t="s">
        <v>167</v>
      </c>
      <c r="B37" s="267">
        <v>52.1</v>
      </c>
      <c r="C37" s="267">
        <v>53.5</v>
      </c>
      <c r="D37" s="267">
        <v>54.7</v>
      </c>
      <c r="E37" s="267">
        <v>55.8</v>
      </c>
      <c r="F37" s="267">
        <v>57.1</v>
      </c>
      <c r="G37" s="267">
        <v>59.2</v>
      </c>
      <c r="H37" s="267">
        <v>61.5</v>
      </c>
      <c r="I37" s="267">
        <v>67.3</v>
      </c>
      <c r="J37" s="267">
        <v>71.400000000000006</v>
      </c>
      <c r="K37" s="267">
        <v>75.599999999999994</v>
      </c>
      <c r="L37" s="267">
        <v>81.2</v>
      </c>
      <c r="M37" s="267">
        <v>83.7</v>
      </c>
      <c r="N37" s="267">
        <v>86.5</v>
      </c>
      <c r="O37" s="267">
        <v>92.5</v>
      </c>
      <c r="P37" s="267">
        <v>96.5</v>
      </c>
      <c r="Q37" s="267">
        <v>98.3</v>
      </c>
      <c r="R37" s="267">
        <v>100.5</v>
      </c>
      <c r="S37" s="267">
        <v>98.8</v>
      </c>
      <c r="T37" s="267">
        <v>100.8</v>
      </c>
      <c r="U37" s="267">
        <v>101.3</v>
      </c>
      <c r="V37" s="267">
        <v>101.6</v>
      </c>
      <c r="W37" s="267">
        <v>102.2</v>
      </c>
      <c r="X37" s="269">
        <v>41.4</v>
      </c>
      <c r="Y37" s="269">
        <v>41.4</v>
      </c>
      <c r="Z37" s="269">
        <v>40.5</v>
      </c>
      <c r="AA37" s="269">
        <v>42.4</v>
      </c>
      <c r="AB37" s="269">
        <v>42.9</v>
      </c>
      <c r="AC37" s="269">
        <v>45.4</v>
      </c>
      <c r="AD37" s="269">
        <v>47.9</v>
      </c>
      <c r="AE37" s="269">
        <v>53</v>
      </c>
      <c r="AF37" s="269">
        <v>57.9</v>
      </c>
      <c r="AG37" s="269">
        <v>62.3</v>
      </c>
      <c r="AH37" s="269">
        <v>75</v>
      </c>
      <c r="AI37" s="269">
        <v>75.5</v>
      </c>
      <c r="AJ37" s="269">
        <v>78.5</v>
      </c>
      <c r="AK37" s="269">
        <v>87.8</v>
      </c>
      <c r="AL37" s="269">
        <v>90.7</v>
      </c>
      <c r="AM37" s="269">
        <v>93.9</v>
      </c>
      <c r="AN37" s="269">
        <v>99.5</v>
      </c>
      <c r="AO37" s="269">
        <v>99.1</v>
      </c>
      <c r="AP37" s="269">
        <v>100.9</v>
      </c>
      <c r="AQ37" s="269">
        <v>100.3</v>
      </c>
      <c r="AR37" s="269">
        <v>101.3</v>
      </c>
      <c r="AS37" s="269">
        <v>101.7</v>
      </c>
      <c r="AT37" s="267">
        <v>69.599999999999994</v>
      </c>
      <c r="AU37" s="267">
        <v>73.5</v>
      </c>
      <c r="AV37" s="267">
        <v>78.099999999999994</v>
      </c>
      <c r="AW37" s="267">
        <v>77.900000000000006</v>
      </c>
      <c r="AX37" s="267">
        <v>80.400000000000006</v>
      </c>
      <c r="AY37" s="267">
        <v>81.8</v>
      </c>
      <c r="AZ37" s="267">
        <v>84</v>
      </c>
      <c r="BA37" s="267">
        <v>90.3</v>
      </c>
      <c r="BB37" s="267">
        <v>92.9</v>
      </c>
      <c r="BC37" s="267">
        <v>96.9</v>
      </c>
      <c r="BD37" s="267">
        <v>88.7</v>
      </c>
      <c r="BE37" s="267">
        <v>94.8</v>
      </c>
      <c r="BF37" s="267">
        <v>97.1</v>
      </c>
      <c r="BG37" s="267">
        <v>96.7</v>
      </c>
      <c r="BH37" s="267">
        <v>102.2</v>
      </c>
      <c r="BI37" s="267">
        <v>102.7</v>
      </c>
      <c r="BJ37" s="267">
        <v>101.6</v>
      </c>
      <c r="BK37" s="267">
        <v>98.7</v>
      </c>
      <c r="BL37" s="267">
        <v>100.8</v>
      </c>
      <c r="BM37" s="267">
        <v>102.1</v>
      </c>
      <c r="BN37" s="267">
        <v>101.9</v>
      </c>
      <c r="BO37" s="267">
        <v>102.7</v>
      </c>
    </row>
    <row r="38" spans="1:67">
      <c r="A38" s="272"/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68"/>
      <c r="AU38" s="268"/>
      <c r="AV38" s="268"/>
      <c r="AW38" s="268"/>
      <c r="AX38" s="268"/>
      <c r="AY38" s="268"/>
      <c r="AZ38" s="268"/>
      <c r="BA38" s="268"/>
      <c r="BB38" s="268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  <c r="BM38" s="268"/>
      <c r="BN38" s="268"/>
      <c r="BO38" s="268"/>
    </row>
    <row r="39" spans="1:67">
      <c r="A39" s="127" t="s">
        <v>168</v>
      </c>
      <c r="B39" s="137">
        <v>52.2</v>
      </c>
      <c r="C39" s="137">
        <v>53</v>
      </c>
      <c r="D39" s="137">
        <v>54.3</v>
      </c>
      <c r="E39" s="137">
        <v>55.8</v>
      </c>
      <c r="F39" s="137">
        <v>56.7</v>
      </c>
      <c r="G39" s="137">
        <v>58.7</v>
      </c>
      <c r="H39" s="137">
        <v>61.4</v>
      </c>
      <c r="I39" s="137">
        <v>65.400000000000006</v>
      </c>
      <c r="J39" s="137">
        <v>69.8</v>
      </c>
      <c r="K39" s="137">
        <v>73.5</v>
      </c>
      <c r="L39" s="137">
        <v>82</v>
      </c>
      <c r="M39" s="137">
        <v>82</v>
      </c>
      <c r="N39" s="137">
        <v>87.2</v>
      </c>
      <c r="O39" s="137">
        <v>90.9</v>
      </c>
      <c r="P39" s="137">
        <v>93.7</v>
      </c>
      <c r="Q39" s="137">
        <v>97.8</v>
      </c>
      <c r="R39" s="137">
        <v>101.1</v>
      </c>
      <c r="S39" s="137">
        <v>100</v>
      </c>
      <c r="T39" s="137">
        <v>100.3</v>
      </c>
      <c r="U39" s="137">
        <v>100.9</v>
      </c>
      <c r="V39" s="137">
        <v>102</v>
      </c>
      <c r="W39" s="137">
        <v>102.1</v>
      </c>
      <c r="X39" s="127">
        <v>41.2</v>
      </c>
      <c r="Y39" s="127">
        <v>41.9</v>
      </c>
      <c r="Z39" s="127">
        <v>41</v>
      </c>
      <c r="AA39" s="127">
        <v>41.6</v>
      </c>
      <c r="AB39" s="127">
        <v>42.7</v>
      </c>
      <c r="AC39" s="127">
        <v>45</v>
      </c>
      <c r="AD39" s="127">
        <v>48</v>
      </c>
      <c r="AE39" s="127">
        <v>51.6</v>
      </c>
      <c r="AF39" s="127">
        <v>55.4</v>
      </c>
      <c r="AG39" s="127">
        <v>60.3</v>
      </c>
      <c r="AH39" s="127">
        <v>71.8</v>
      </c>
      <c r="AI39" s="127">
        <v>73.8</v>
      </c>
      <c r="AJ39" s="127">
        <v>80.2</v>
      </c>
      <c r="AK39" s="127">
        <v>84.4</v>
      </c>
      <c r="AL39" s="127">
        <v>87.5</v>
      </c>
      <c r="AM39" s="127">
        <v>93.1</v>
      </c>
      <c r="AN39" s="127">
        <v>98.8</v>
      </c>
      <c r="AO39" s="127">
        <v>100</v>
      </c>
      <c r="AP39" s="127">
        <v>101.1</v>
      </c>
      <c r="AQ39" s="127">
        <v>100.8</v>
      </c>
      <c r="AR39" s="127">
        <v>100.9</v>
      </c>
      <c r="AS39" s="127">
        <v>101.7</v>
      </c>
      <c r="AT39" s="137">
        <v>70.3</v>
      </c>
      <c r="AU39" s="137">
        <v>71.5</v>
      </c>
      <c r="AV39" s="137">
        <v>76.099999999999994</v>
      </c>
      <c r="AW39" s="137">
        <v>79</v>
      </c>
      <c r="AX39" s="137">
        <v>79.7</v>
      </c>
      <c r="AY39" s="137">
        <v>81.2</v>
      </c>
      <c r="AZ39" s="137">
        <v>83.4</v>
      </c>
      <c r="BA39" s="137">
        <v>87.9</v>
      </c>
      <c r="BB39" s="137">
        <v>93</v>
      </c>
      <c r="BC39" s="137">
        <v>94.6</v>
      </c>
      <c r="BD39" s="137">
        <v>97.1</v>
      </c>
      <c r="BE39" s="137">
        <v>93.1</v>
      </c>
      <c r="BF39" s="137">
        <v>96.1</v>
      </c>
      <c r="BG39" s="137">
        <v>98.4</v>
      </c>
      <c r="BH39" s="137">
        <v>100.8</v>
      </c>
      <c r="BI39" s="137">
        <v>102.6</v>
      </c>
      <c r="BJ39" s="137">
        <v>103.4</v>
      </c>
      <c r="BK39" s="137">
        <v>100</v>
      </c>
      <c r="BL39" s="137">
        <v>99.6</v>
      </c>
      <c r="BM39" s="137">
        <v>101.1</v>
      </c>
      <c r="BN39" s="137">
        <v>103</v>
      </c>
      <c r="BO39" s="137">
        <v>102.6</v>
      </c>
    </row>
    <row r="40" spans="1:67" ht="20.399999999999999" customHeight="1">
      <c r="A40" t="s">
        <v>309</v>
      </c>
      <c r="B40" s="265" t="s">
        <v>169</v>
      </c>
      <c r="C40" s="265"/>
      <c r="D40" s="265"/>
      <c r="E40" s="265"/>
      <c r="F40" s="265"/>
      <c r="G40" s="265"/>
      <c r="H40" s="265"/>
    </row>
    <row r="41" spans="1:67" ht="20.399999999999999" customHeight="1">
      <c r="B41" s="266" t="s">
        <v>170</v>
      </c>
      <c r="C41" s="266"/>
      <c r="D41" s="266"/>
      <c r="E41" s="266"/>
      <c r="F41" s="266"/>
      <c r="G41" s="266"/>
      <c r="H41" s="266"/>
    </row>
    <row r="42" spans="1:67" ht="20.399999999999999" customHeight="1">
      <c r="B42" s="266" t="s">
        <v>171</v>
      </c>
      <c r="C42" s="266"/>
      <c r="D42" s="266"/>
      <c r="E42" s="266"/>
      <c r="F42" s="266"/>
      <c r="G42" s="266"/>
      <c r="H42" s="266"/>
    </row>
    <row r="43" spans="1:67" ht="20.399999999999999" customHeight="1">
      <c r="B43" s="138">
        <v>242217</v>
      </c>
    </row>
  </sheetData>
  <mergeCells count="811">
    <mergeCell ref="AT13:BO13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A13:A14"/>
    <mergeCell ref="B13:W13"/>
    <mergeCell ref="X13:AS13"/>
    <mergeCell ref="S15:S16"/>
    <mergeCell ref="T15:T16"/>
    <mergeCell ref="U15:U16"/>
    <mergeCell ref="V15:V16"/>
    <mergeCell ref="W15:W16"/>
    <mergeCell ref="X15:X16"/>
    <mergeCell ref="M15:M16"/>
    <mergeCell ref="N15:N16"/>
    <mergeCell ref="O15:O16"/>
    <mergeCell ref="P15:P16"/>
    <mergeCell ref="Q15:Q16"/>
    <mergeCell ref="R15:R16"/>
    <mergeCell ref="AE15:AE16"/>
    <mergeCell ref="AF15:AF16"/>
    <mergeCell ref="AG15:AG16"/>
    <mergeCell ref="AH15:AH16"/>
    <mergeCell ref="AI15:AI16"/>
    <mergeCell ref="AJ15:AJ16"/>
    <mergeCell ref="Y15:Y16"/>
    <mergeCell ref="Z15:Z16"/>
    <mergeCell ref="AA15:AA16"/>
    <mergeCell ref="AB15:AB16"/>
    <mergeCell ref="AC15:AC16"/>
    <mergeCell ref="AD15:AD16"/>
    <mergeCell ref="AQ15:AQ16"/>
    <mergeCell ref="AR15:AR16"/>
    <mergeCell ref="AS15:AS16"/>
    <mergeCell ref="AT15:AT16"/>
    <mergeCell ref="AU15:AU16"/>
    <mergeCell ref="AV15:AV16"/>
    <mergeCell ref="AK15:AK16"/>
    <mergeCell ref="AL15:AL16"/>
    <mergeCell ref="AM15:AM16"/>
    <mergeCell ref="AN15:AN16"/>
    <mergeCell ref="AO15:AO16"/>
    <mergeCell ref="AP15:AP16"/>
    <mergeCell ref="BE15:BE16"/>
    <mergeCell ref="BF15:BF16"/>
    <mergeCell ref="BG15:BG16"/>
    <mergeCell ref="BH15:BH16"/>
    <mergeCell ref="AW15:AW16"/>
    <mergeCell ref="AX15:AX16"/>
    <mergeCell ref="AY15:AY16"/>
    <mergeCell ref="AZ15:AZ16"/>
    <mergeCell ref="BA15:BA16"/>
    <mergeCell ref="BB15:BB16"/>
    <mergeCell ref="J17:J18"/>
    <mergeCell ref="K17:K18"/>
    <mergeCell ref="L17:L18"/>
    <mergeCell ref="M17:M18"/>
    <mergeCell ref="N17:N18"/>
    <mergeCell ref="O17:O18"/>
    <mergeCell ref="BO15:BO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BI15:BI16"/>
    <mergeCell ref="BJ15:BJ16"/>
    <mergeCell ref="BK15:BK16"/>
    <mergeCell ref="BL15:BL16"/>
    <mergeCell ref="BM15:BM16"/>
    <mergeCell ref="BN15:BN16"/>
    <mergeCell ref="BC15:BC16"/>
    <mergeCell ref="BD15:BD16"/>
    <mergeCell ref="V17:V18"/>
    <mergeCell ref="W17:W18"/>
    <mergeCell ref="X17:X18"/>
    <mergeCell ref="Y17:Y18"/>
    <mergeCell ref="Z17:Z18"/>
    <mergeCell ref="AA17:AA18"/>
    <mergeCell ref="P17:P18"/>
    <mergeCell ref="Q17:Q18"/>
    <mergeCell ref="R17:R18"/>
    <mergeCell ref="S17:S18"/>
    <mergeCell ref="T17:T18"/>
    <mergeCell ref="U17:U18"/>
    <mergeCell ref="AH17:AH18"/>
    <mergeCell ref="AI17:AI18"/>
    <mergeCell ref="AJ17:AJ18"/>
    <mergeCell ref="AK17:AK18"/>
    <mergeCell ref="AL17:AL18"/>
    <mergeCell ref="AM17:AM18"/>
    <mergeCell ref="AB17:AB18"/>
    <mergeCell ref="AC17:AC18"/>
    <mergeCell ref="AD17:AD18"/>
    <mergeCell ref="AE17:AE18"/>
    <mergeCell ref="AF17:AF18"/>
    <mergeCell ref="AG17:AG18"/>
    <mergeCell ref="AV17:AV18"/>
    <mergeCell ref="AW17:AW18"/>
    <mergeCell ref="AX17:AX18"/>
    <mergeCell ref="AY17:AY18"/>
    <mergeCell ref="AN17:AN18"/>
    <mergeCell ref="AO17:AO18"/>
    <mergeCell ref="AP17:AP18"/>
    <mergeCell ref="AQ17:AQ18"/>
    <mergeCell ref="AR17:AR18"/>
    <mergeCell ref="AS17:AS18"/>
    <mergeCell ref="BL17:BL18"/>
    <mergeCell ref="BM17:BM18"/>
    <mergeCell ref="BN17:BN18"/>
    <mergeCell ref="BO17:BO18"/>
    <mergeCell ref="A19:A20"/>
    <mergeCell ref="B19:B20"/>
    <mergeCell ref="C19:C20"/>
    <mergeCell ref="D19:D20"/>
    <mergeCell ref="E19:E20"/>
    <mergeCell ref="F19:F20"/>
    <mergeCell ref="BF17:BF18"/>
    <mergeCell ref="BG17:BG18"/>
    <mergeCell ref="BH17:BH18"/>
    <mergeCell ref="BI17:BI18"/>
    <mergeCell ref="BJ17:BJ18"/>
    <mergeCell ref="BK17:BK18"/>
    <mergeCell ref="AZ17:AZ18"/>
    <mergeCell ref="BA17:BA18"/>
    <mergeCell ref="BB17:BB18"/>
    <mergeCell ref="BC17:BC18"/>
    <mergeCell ref="BD17:BD18"/>
    <mergeCell ref="BE17:BE18"/>
    <mergeCell ref="AT17:AT18"/>
    <mergeCell ref="AU17:AU18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Y19:Y20"/>
    <mergeCell ref="Z19:Z20"/>
    <mergeCell ref="AA19:AA20"/>
    <mergeCell ref="AB19:AB20"/>
    <mergeCell ref="AC19:AC20"/>
    <mergeCell ref="AD19:AD20"/>
    <mergeCell ref="S19:S20"/>
    <mergeCell ref="T19:T20"/>
    <mergeCell ref="U19:U20"/>
    <mergeCell ref="V19:V20"/>
    <mergeCell ref="W19:W20"/>
    <mergeCell ref="X19:X20"/>
    <mergeCell ref="AK19:AK20"/>
    <mergeCell ref="AL19:AL20"/>
    <mergeCell ref="AM19:AM20"/>
    <mergeCell ref="AN19:AN20"/>
    <mergeCell ref="AO19:AO20"/>
    <mergeCell ref="AP19:AP20"/>
    <mergeCell ref="AE19:AE20"/>
    <mergeCell ref="AF19:AF20"/>
    <mergeCell ref="AG19:AG20"/>
    <mergeCell ref="AH19:AH20"/>
    <mergeCell ref="AI19:AI20"/>
    <mergeCell ref="AJ19:AJ20"/>
    <mergeCell ref="AY19:AY20"/>
    <mergeCell ref="AZ19:AZ20"/>
    <mergeCell ref="BA19:BA20"/>
    <mergeCell ref="BB19:BB20"/>
    <mergeCell ref="AQ19:AQ20"/>
    <mergeCell ref="AR19:AR20"/>
    <mergeCell ref="AS19:AS20"/>
    <mergeCell ref="AT19:AT20"/>
    <mergeCell ref="AU19:AU20"/>
    <mergeCell ref="AV19:AV20"/>
    <mergeCell ref="BO19:BO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BI19:BI20"/>
    <mergeCell ref="BJ19:BJ20"/>
    <mergeCell ref="BK19:BK20"/>
    <mergeCell ref="BL19:BL20"/>
    <mergeCell ref="BM19:BM20"/>
    <mergeCell ref="BN19:BN20"/>
    <mergeCell ref="BC19:BC20"/>
    <mergeCell ref="BD19:BD20"/>
    <mergeCell ref="BE19:BE20"/>
    <mergeCell ref="BF19:BF20"/>
    <mergeCell ref="BG19:BG20"/>
    <mergeCell ref="BH19:BH20"/>
    <mergeCell ref="AW19:AW20"/>
    <mergeCell ref="AX19:AX20"/>
    <mergeCell ref="P21:P22"/>
    <mergeCell ref="Q21:Q22"/>
    <mergeCell ref="R21:R22"/>
    <mergeCell ref="S21:S22"/>
    <mergeCell ref="T21:T22"/>
    <mergeCell ref="U21:U22"/>
    <mergeCell ref="J21:J22"/>
    <mergeCell ref="K21:K22"/>
    <mergeCell ref="L21:L22"/>
    <mergeCell ref="M21:M22"/>
    <mergeCell ref="N21:N22"/>
    <mergeCell ref="O21:O22"/>
    <mergeCell ref="AD21:AD22"/>
    <mergeCell ref="AE21:AE22"/>
    <mergeCell ref="AF21:AF22"/>
    <mergeCell ref="AG21:AG22"/>
    <mergeCell ref="V21:V22"/>
    <mergeCell ref="W21:W22"/>
    <mergeCell ref="X21:X22"/>
    <mergeCell ref="Y21:Y22"/>
    <mergeCell ref="Z21:Z22"/>
    <mergeCell ref="AA21:AA22"/>
    <mergeCell ref="BO21:BO22"/>
    <mergeCell ref="A23:A24"/>
    <mergeCell ref="B23:B24"/>
    <mergeCell ref="C23:C24"/>
    <mergeCell ref="D23:D24"/>
    <mergeCell ref="E23:E24"/>
    <mergeCell ref="F23:F24"/>
    <mergeCell ref="BF21:BF22"/>
    <mergeCell ref="BG21:BG22"/>
    <mergeCell ref="BH21:BH22"/>
    <mergeCell ref="BI21:BI22"/>
    <mergeCell ref="BJ21:BJ22"/>
    <mergeCell ref="BK21:BK22"/>
    <mergeCell ref="AZ21:AZ22"/>
    <mergeCell ref="BA21:BA22"/>
    <mergeCell ref="BB21:BB22"/>
    <mergeCell ref="BC21:BC22"/>
    <mergeCell ref="BD21:BD22"/>
    <mergeCell ref="BE21:BE22"/>
    <mergeCell ref="AT21:AT22"/>
    <mergeCell ref="AU21:AU22"/>
    <mergeCell ref="AV21:AV22"/>
    <mergeCell ref="AW21:AW22"/>
    <mergeCell ref="AX21:AX22"/>
    <mergeCell ref="G23:G24"/>
    <mergeCell ref="H23:H24"/>
    <mergeCell ref="I23:I24"/>
    <mergeCell ref="J23:J24"/>
    <mergeCell ref="K23:K24"/>
    <mergeCell ref="L23:L24"/>
    <mergeCell ref="BL21:BL22"/>
    <mergeCell ref="BM21:BM22"/>
    <mergeCell ref="BN21:BN22"/>
    <mergeCell ref="AY21:AY22"/>
    <mergeCell ref="AN21:AN22"/>
    <mergeCell ref="AO21:AO22"/>
    <mergeCell ref="AP21:AP22"/>
    <mergeCell ref="AQ21:AQ22"/>
    <mergeCell ref="AR21:AR22"/>
    <mergeCell ref="AS21:AS22"/>
    <mergeCell ref="AH21:AH22"/>
    <mergeCell ref="AI21:AI22"/>
    <mergeCell ref="AJ21:AJ22"/>
    <mergeCell ref="AK21:AK22"/>
    <mergeCell ref="AL21:AL22"/>
    <mergeCell ref="AM21:AM22"/>
    <mergeCell ref="AB21:AB22"/>
    <mergeCell ref="AC21:AC22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AE23:AE24"/>
    <mergeCell ref="AF23:AF24"/>
    <mergeCell ref="AG23:AG24"/>
    <mergeCell ref="AH23:AH24"/>
    <mergeCell ref="AI23:AI24"/>
    <mergeCell ref="AJ23:AJ24"/>
    <mergeCell ref="Y23:Y24"/>
    <mergeCell ref="Z23:Z24"/>
    <mergeCell ref="AA23:AA24"/>
    <mergeCell ref="AB23:AB24"/>
    <mergeCell ref="AC23:AC24"/>
    <mergeCell ref="AD23:AD24"/>
    <mergeCell ref="AQ23:AQ24"/>
    <mergeCell ref="AR23:AR24"/>
    <mergeCell ref="AS23:AS24"/>
    <mergeCell ref="AT23:AT24"/>
    <mergeCell ref="AU23:AU24"/>
    <mergeCell ref="AV23:AV24"/>
    <mergeCell ref="AK23:AK24"/>
    <mergeCell ref="AL23:AL24"/>
    <mergeCell ref="AM23:AM24"/>
    <mergeCell ref="AN23:AN24"/>
    <mergeCell ref="AO23:AO24"/>
    <mergeCell ref="AP23:AP24"/>
    <mergeCell ref="BE23:BE24"/>
    <mergeCell ref="BF23:BF24"/>
    <mergeCell ref="BG23:BG24"/>
    <mergeCell ref="BH23:BH24"/>
    <mergeCell ref="AW23:AW24"/>
    <mergeCell ref="AX23:AX24"/>
    <mergeCell ref="AY23:AY24"/>
    <mergeCell ref="AZ23:AZ24"/>
    <mergeCell ref="BA23:BA24"/>
    <mergeCell ref="BB23:BB24"/>
    <mergeCell ref="J25:J26"/>
    <mergeCell ref="K25:K26"/>
    <mergeCell ref="L25:L26"/>
    <mergeCell ref="M25:M26"/>
    <mergeCell ref="N25:N26"/>
    <mergeCell ref="O25:O26"/>
    <mergeCell ref="BO23:BO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BI23:BI24"/>
    <mergeCell ref="BJ23:BJ24"/>
    <mergeCell ref="BK23:BK24"/>
    <mergeCell ref="BL23:BL24"/>
    <mergeCell ref="BM23:BM24"/>
    <mergeCell ref="BN23:BN24"/>
    <mergeCell ref="BC23:BC24"/>
    <mergeCell ref="BD23:BD24"/>
    <mergeCell ref="V25:V26"/>
    <mergeCell ref="W25:W26"/>
    <mergeCell ref="X25:X26"/>
    <mergeCell ref="Y25:Y26"/>
    <mergeCell ref="Z25:Z26"/>
    <mergeCell ref="AA25:AA26"/>
    <mergeCell ref="P25:P26"/>
    <mergeCell ref="Q25:Q26"/>
    <mergeCell ref="R25:R26"/>
    <mergeCell ref="S25:S26"/>
    <mergeCell ref="T25:T26"/>
    <mergeCell ref="U25:U26"/>
    <mergeCell ref="AH25:AH26"/>
    <mergeCell ref="AI25:AI26"/>
    <mergeCell ref="AJ25:AJ26"/>
    <mergeCell ref="AK25:AK26"/>
    <mergeCell ref="AL25:AL26"/>
    <mergeCell ref="AM25:AM26"/>
    <mergeCell ref="AB25:AB26"/>
    <mergeCell ref="AC25:AC26"/>
    <mergeCell ref="AD25:AD26"/>
    <mergeCell ref="AE25:AE26"/>
    <mergeCell ref="AF25:AF26"/>
    <mergeCell ref="AG25:AG26"/>
    <mergeCell ref="AV25:AV26"/>
    <mergeCell ref="AW25:AW26"/>
    <mergeCell ref="AX25:AX26"/>
    <mergeCell ref="AY25:AY26"/>
    <mergeCell ref="AN25:AN26"/>
    <mergeCell ref="AO25:AO26"/>
    <mergeCell ref="AP25:AP26"/>
    <mergeCell ref="AQ25:AQ26"/>
    <mergeCell ref="AR25:AR26"/>
    <mergeCell ref="AS25:AS26"/>
    <mergeCell ref="BL25:BL26"/>
    <mergeCell ref="BM25:BM26"/>
    <mergeCell ref="BN25:BN26"/>
    <mergeCell ref="BO25:BO26"/>
    <mergeCell ref="A27:A28"/>
    <mergeCell ref="B27:B28"/>
    <mergeCell ref="C27:C28"/>
    <mergeCell ref="D27:D28"/>
    <mergeCell ref="E27:E28"/>
    <mergeCell ref="F27:F28"/>
    <mergeCell ref="BF25:BF26"/>
    <mergeCell ref="BG25:BG26"/>
    <mergeCell ref="BH25:BH26"/>
    <mergeCell ref="BI25:BI26"/>
    <mergeCell ref="BJ25:BJ26"/>
    <mergeCell ref="BK25:BK26"/>
    <mergeCell ref="AZ25:AZ26"/>
    <mergeCell ref="BA25:BA26"/>
    <mergeCell ref="BB25:BB26"/>
    <mergeCell ref="BC25:BC26"/>
    <mergeCell ref="BD25:BD26"/>
    <mergeCell ref="BE25:BE26"/>
    <mergeCell ref="AT25:AT26"/>
    <mergeCell ref="AU25:AU26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Y27:Y28"/>
    <mergeCell ref="Z27:Z28"/>
    <mergeCell ref="AA27:AA28"/>
    <mergeCell ref="AB27:AB28"/>
    <mergeCell ref="AC27:AC28"/>
    <mergeCell ref="AD27:AD28"/>
    <mergeCell ref="S27:S28"/>
    <mergeCell ref="T27:T28"/>
    <mergeCell ref="U27:U28"/>
    <mergeCell ref="V27:V28"/>
    <mergeCell ref="W27:W28"/>
    <mergeCell ref="X27:X28"/>
    <mergeCell ref="AK27:AK28"/>
    <mergeCell ref="AL27:AL28"/>
    <mergeCell ref="AM27:AM28"/>
    <mergeCell ref="AN27:AN28"/>
    <mergeCell ref="AO27:AO28"/>
    <mergeCell ref="AP27:AP28"/>
    <mergeCell ref="AE27:AE28"/>
    <mergeCell ref="AF27:AF28"/>
    <mergeCell ref="AG27:AG28"/>
    <mergeCell ref="AH27:AH28"/>
    <mergeCell ref="AI27:AI28"/>
    <mergeCell ref="AJ27:AJ28"/>
    <mergeCell ref="AY27:AY28"/>
    <mergeCell ref="AZ27:AZ28"/>
    <mergeCell ref="BA27:BA28"/>
    <mergeCell ref="BB27:BB28"/>
    <mergeCell ref="AQ27:AQ28"/>
    <mergeCell ref="AR27:AR28"/>
    <mergeCell ref="AS27:AS28"/>
    <mergeCell ref="AT27:AT28"/>
    <mergeCell ref="AU27:AU28"/>
    <mergeCell ref="AV27:AV28"/>
    <mergeCell ref="BO27:BO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BI27:BI28"/>
    <mergeCell ref="BJ27:BJ28"/>
    <mergeCell ref="BK27:BK28"/>
    <mergeCell ref="BL27:BL28"/>
    <mergeCell ref="BM27:BM28"/>
    <mergeCell ref="BN27:BN28"/>
    <mergeCell ref="BC27:BC28"/>
    <mergeCell ref="BD27:BD28"/>
    <mergeCell ref="BE27:BE28"/>
    <mergeCell ref="BF27:BF28"/>
    <mergeCell ref="BG27:BG28"/>
    <mergeCell ref="BH27:BH28"/>
    <mergeCell ref="AW27:AW28"/>
    <mergeCell ref="AX27:AX28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BO29:BO30"/>
    <mergeCell ref="A31:A32"/>
    <mergeCell ref="B31:B32"/>
    <mergeCell ref="C31:C32"/>
    <mergeCell ref="D31:D32"/>
    <mergeCell ref="E31:E32"/>
    <mergeCell ref="F31:F32"/>
    <mergeCell ref="BF29:BF30"/>
    <mergeCell ref="BG29:BG30"/>
    <mergeCell ref="BH29:BH30"/>
    <mergeCell ref="BI29:BI30"/>
    <mergeCell ref="BJ29:BJ30"/>
    <mergeCell ref="BK29:BK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G31:G32"/>
    <mergeCell ref="H31:H32"/>
    <mergeCell ref="I31:I32"/>
    <mergeCell ref="J31:J32"/>
    <mergeCell ref="K31:K32"/>
    <mergeCell ref="L31:L32"/>
    <mergeCell ref="BL29:BL30"/>
    <mergeCell ref="BM29:BM30"/>
    <mergeCell ref="BN29:BN30"/>
    <mergeCell ref="AY29:AY30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S31:S32"/>
    <mergeCell ref="T31:T32"/>
    <mergeCell ref="U31:U32"/>
    <mergeCell ref="V31:V32"/>
    <mergeCell ref="W31:W32"/>
    <mergeCell ref="X31:X32"/>
    <mergeCell ref="M31:M32"/>
    <mergeCell ref="N31:N32"/>
    <mergeCell ref="O31:O32"/>
    <mergeCell ref="P31:P32"/>
    <mergeCell ref="Q31:Q32"/>
    <mergeCell ref="R31:R32"/>
    <mergeCell ref="AE31:AE32"/>
    <mergeCell ref="AF31:AF32"/>
    <mergeCell ref="AG31:AG32"/>
    <mergeCell ref="AH31:AH32"/>
    <mergeCell ref="AI31:AI32"/>
    <mergeCell ref="AJ31:AJ32"/>
    <mergeCell ref="Y31:Y32"/>
    <mergeCell ref="Z31:Z32"/>
    <mergeCell ref="AA31:AA32"/>
    <mergeCell ref="AB31:AB32"/>
    <mergeCell ref="AC31:AC32"/>
    <mergeCell ref="AD31:AD32"/>
    <mergeCell ref="AQ31:AQ32"/>
    <mergeCell ref="AR31:AR32"/>
    <mergeCell ref="AS31:AS32"/>
    <mergeCell ref="AT31:AT32"/>
    <mergeCell ref="AU31:AU32"/>
    <mergeCell ref="AV31:AV32"/>
    <mergeCell ref="AK31:AK32"/>
    <mergeCell ref="AL31:AL32"/>
    <mergeCell ref="AM31:AM32"/>
    <mergeCell ref="AN31:AN32"/>
    <mergeCell ref="AO31:AO32"/>
    <mergeCell ref="AP31:AP32"/>
    <mergeCell ref="BE31:BE32"/>
    <mergeCell ref="BF31:BF32"/>
    <mergeCell ref="BG31:BG32"/>
    <mergeCell ref="BH31:BH32"/>
    <mergeCell ref="AW31:AW32"/>
    <mergeCell ref="AX31:AX32"/>
    <mergeCell ref="AY31:AY32"/>
    <mergeCell ref="AZ31:AZ32"/>
    <mergeCell ref="BA31:BA32"/>
    <mergeCell ref="BB31:BB32"/>
    <mergeCell ref="J33:J34"/>
    <mergeCell ref="K33:K34"/>
    <mergeCell ref="L33:L34"/>
    <mergeCell ref="M33:M34"/>
    <mergeCell ref="N33:N34"/>
    <mergeCell ref="O33:O34"/>
    <mergeCell ref="BO31:BO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BI31:BI32"/>
    <mergeCell ref="BJ31:BJ32"/>
    <mergeCell ref="BK31:BK32"/>
    <mergeCell ref="BL31:BL32"/>
    <mergeCell ref="BM31:BM32"/>
    <mergeCell ref="BN31:BN32"/>
    <mergeCell ref="BC31:BC32"/>
    <mergeCell ref="BD31:BD32"/>
    <mergeCell ref="V33:V34"/>
    <mergeCell ref="W33:W34"/>
    <mergeCell ref="X33:X34"/>
    <mergeCell ref="Y33:Y34"/>
    <mergeCell ref="Z33:Z34"/>
    <mergeCell ref="AA33:AA34"/>
    <mergeCell ref="P33:P34"/>
    <mergeCell ref="Q33:Q34"/>
    <mergeCell ref="R33:R34"/>
    <mergeCell ref="S33:S34"/>
    <mergeCell ref="T33:T34"/>
    <mergeCell ref="U33:U34"/>
    <mergeCell ref="AH33:AH34"/>
    <mergeCell ref="AI33:AI34"/>
    <mergeCell ref="AJ33:AJ34"/>
    <mergeCell ref="AK33:AK34"/>
    <mergeCell ref="AL33:AL34"/>
    <mergeCell ref="AM33:AM34"/>
    <mergeCell ref="AB33:AB34"/>
    <mergeCell ref="AC33:AC34"/>
    <mergeCell ref="AD33:AD34"/>
    <mergeCell ref="AE33:AE34"/>
    <mergeCell ref="AF33:AF34"/>
    <mergeCell ref="AG33:AG34"/>
    <mergeCell ref="AV33:AV34"/>
    <mergeCell ref="AW33:AW34"/>
    <mergeCell ref="AX33:AX34"/>
    <mergeCell ref="AY33:AY34"/>
    <mergeCell ref="AN33:AN34"/>
    <mergeCell ref="AO33:AO34"/>
    <mergeCell ref="AP33:AP34"/>
    <mergeCell ref="AQ33:AQ34"/>
    <mergeCell ref="AR33:AR34"/>
    <mergeCell ref="AS33:AS34"/>
    <mergeCell ref="BL33:BL34"/>
    <mergeCell ref="BM33:BM34"/>
    <mergeCell ref="BN33:BN34"/>
    <mergeCell ref="BO33:BO34"/>
    <mergeCell ref="A35:A36"/>
    <mergeCell ref="B35:B36"/>
    <mergeCell ref="C35:C36"/>
    <mergeCell ref="D35:D36"/>
    <mergeCell ref="E35:E36"/>
    <mergeCell ref="F35:F36"/>
    <mergeCell ref="BF33:BF34"/>
    <mergeCell ref="BG33:BG34"/>
    <mergeCell ref="BH33:BH34"/>
    <mergeCell ref="BI33:BI34"/>
    <mergeCell ref="BJ33:BJ34"/>
    <mergeCell ref="BK33:BK34"/>
    <mergeCell ref="AZ33:AZ34"/>
    <mergeCell ref="BA33:BA34"/>
    <mergeCell ref="BB33:BB34"/>
    <mergeCell ref="BC33:BC34"/>
    <mergeCell ref="BD33:BD34"/>
    <mergeCell ref="BE33:BE34"/>
    <mergeCell ref="AT33:AT34"/>
    <mergeCell ref="AU33:AU34"/>
    <mergeCell ref="M35:M36"/>
    <mergeCell ref="N35:N36"/>
    <mergeCell ref="O35:O36"/>
    <mergeCell ref="P35:P36"/>
    <mergeCell ref="Q35:Q36"/>
    <mergeCell ref="R35:R36"/>
    <mergeCell ref="G35:G36"/>
    <mergeCell ref="H35:H36"/>
    <mergeCell ref="I35:I36"/>
    <mergeCell ref="J35:J36"/>
    <mergeCell ref="K35:K36"/>
    <mergeCell ref="L35:L36"/>
    <mergeCell ref="Y35:Y36"/>
    <mergeCell ref="Z35:Z36"/>
    <mergeCell ref="AA35:AA36"/>
    <mergeCell ref="AB35:AB36"/>
    <mergeCell ref="AC35:AC36"/>
    <mergeCell ref="AD35:AD36"/>
    <mergeCell ref="S35:S36"/>
    <mergeCell ref="T35:T36"/>
    <mergeCell ref="U35:U36"/>
    <mergeCell ref="V35:V36"/>
    <mergeCell ref="W35:W36"/>
    <mergeCell ref="X35:X36"/>
    <mergeCell ref="AK35:AK36"/>
    <mergeCell ref="AL35:AL36"/>
    <mergeCell ref="AM35:AM36"/>
    <mergeCell ref="AN35:AN36"/>
    <mergeCell ref="AO35:AO36"/>
    <mergeCell ref="AP35:AP36"/>
    <mergeCell ref="AE35:AE36"/>
    <mergeCell ref="AF35:AF36"/>
    <mergeCell ref="AG35:AG36"/>
    <mergeCell ref="AH35:AH36"/>
    <mergeCell ref="AI35:AI36"/>
    <mergeCell ref="AJ35:AJ36"/>
    <mergeCell ref="AY35:AY36"/>
    <mergeCell ref="AZ35:AZ36"/>
    <mergeCell ref="BA35:BA36"/>
    <mergeCell ref="BB35:BB36"/>
    <mergeCell ref="AQ35:AQ36"/>
    <mergeCell ref="AR35:AR36"/>
    <mergeCell ref="AS35:AS36"/>
    <mergeCell ref="AT35:AT36"/>
    <mergeCell ref="AU35:AU36"/>
    <mergeCell ref="AV35:AV36"/>
    <mergeCell ref="BO35:BO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BI35:BI36"/>
    <mergeCell ref="BJ35:BJ36"/>
    <mergeCell ref="BK35:BK36"/>
    <mergeCell ref="BL35:BL36"/>
    <mergeCell ref="BM35:BM36"/>
    <mergeCell ref="BN35:BN36"/>
    <mergeCell ref="BC35:BC36"/>
    <mergeCell ref="BD35:BD36"/>
    <mergeCell ref="BE35:BE36"/>
    <mergeCell ref="BF35:BF36"/>
    <mergeCell ref="BG35:BG36"/>
    <mergeCell ref="BH35:BH36"/>
    <mergeCell ref="AW35:AW36"/>
    <mergeCell ref="AX35:AX36"/>
    <mergeCell ref="P37:P38"/>
    <mergeCell ref="Q37:Q38"/>
    <mergeCell ref="R37:R38"/>
    <mergeCell ref="S37:S38"/>
    <mergeCell ref="T37:T38"/>
    <mergeCell ref="U37:U38"/>
    <mergeCell ref="J37:J38"/>
    <mergeCell ref="K37:K38"/>
    <mergeCell ref="L37:L38"/>
    <mergeCell ref="M37:M38"/>
    <mergeCell ref="N37:N38"/>
    <mergeCell ref="O37:O38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AY37:AY38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B40:H40"/>
    <mergeCell ref="B41:H41"/>
    <mergeCell ref="B42:H42"/>
    <mergeCell ref="BL37:BL38"/>
    <mergeCell ref="BM37:BM38"/>
    <mergeCell ref="BN37:BN38"/>
    <mergeCell ref="BO37:BO38"/>
    <mergeCell ref="BF37:BF38"/>
    <mergeCell ref="BG37:BG38"/>
    <mergeCell ref="BH37:BH38"/>
    <mergeCell ref="BI37:BI38"/>
    <mergeCell ref="BJ37:BJ38"/>
    <mergeCell ref="BK37:BK38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</mergeCells>
  <pageMargins left="0.7" right="0.7" top="0.75" bottom="0.75" header="0.3" footer="0.3"/>
  <pageSetup paperSize="9" orientation="portrait" horizontalDpi="4294967293" verticalDpi="0" r:id="rId1"/>
  <legacyDrawing r:id="rId2"/>
  <controls>
    <control shapeId="3073" r:id="rId3" name="Control 1"/>
    <control shapeId="3074" r:id="rId4" name="Control 2"/>
    <control shapeId="3075" r:id="rId5" name="Control 3"/>
    <control shapeId="3076" r:id="rId6" name="Control 4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AO29"/>
  <sheetViews>
    <sheetView topLeftCell="AB26" workbookViewId="0">
      <selection activeCell="AC8" sqref="AC8"/>
    </sheetView>
    <sheetView topLeftCell="A2" workbookViewId="1">
      <selection activeCell="B9" sqref="A9:B29"/>
    </sheetView>
  </sheetViews>
  <sheetFormatPr defaultRowHeight="15"/>
  <cols>
    <col min="1" max="1" width="28" customWidth="1"/>
    <col min="2" max="2" width="8.25" customWidth="1"/>
    <col min="3" max="3" width="13" customWidth="1"/>
    <col min="12" max="12" width="13.125" customWidth="1"/>
    <col min="39" max="39" width="12.375" customWidth="1"/>
  </cols>
  <sheetData>
    <row r="1" spans="1:41">
      <c r="A1" s="279" t="s">
        <v>228</v>
      </c>
      <c r="D1" s="132"/>
      <c r="G1" s="132"/>
      <c r="J1" s="132"/>
      <c r="M1" s="132"/>
      <c r="P1" s="132"/>
      <c r="S1" s="132"/>
      <c r="V1" s="132"/>
      <c r="Y1" s="132"/>
      <c r="AE1" s="132"/>
      <c r="AH1" s="132"/>
      <c r="AM1" s="132"/>
    </row>
    <row r="2" spans="1:41" s="218" customFormat="1">
      <c r="A2" s="219" t="s">
        <v>187</v>
      </c>
      <c r="D2" s="219" t="s">
        <v>187</v>
      </c>
      <c r="G2" s="219" t="s">
        <v>187</v>
      </c>
      <c r="J2" s="219" t="s">
        <v>187</v>
      </c>
      <c r="M2" s="219" t="s">
        <v>187</v>
      </c>
      <c r="P2" s="219" t="s">
        <v>187</v>
      </c>
      <c r="S2" s="219" t="s">
        <v>187</v>
      </c>
      <c r="V2" s="219" t="s">
        <v>187</v>
      </c>
      <c r="Y2" s="219" t="s">
        <v>187</v>
      </c>
      <c r="AB2" s="219" t="s">
        <v>187</v>
      </c>
      <c r="AE2" s="219" t="s">
        <v>187</v>
      </c>
      <c r="AH2" s="219" t="s">
        <v>187</v>
      </c>
      <c r="AM2" s="219" t="s">
        <v>187</v>
      </c>
    </row>
    <row r="3" spans="1:41" s="218" customFormat="1">
      <c r="A3" s="219" t="s">
        <v>188</v>
      </c>
      <c r="D3" s="219" t="s">
        <v>218</v>
      </c>
      <c r="G3" s="219" t="s">
        <v>223</v>
      </c>
      <c r="J3" s="219" t="s">
        <v>229</v>
      </c>
      <c r="M3" s="219" t="s">
        <v>234</v>
      </c>
      <c r="P3" s="219" t="s">
        <v>239</v>
      </c>
      <c r="S3" s="219" t="s">
        <v>244</v>
      </c>
      <c r="V3" s="219" t="s">
        <v>249</v>
      </c>
      <c r="Y3" s="219" t="s">
        <v>254</v>
      </c>
      <c r="AB3" s="219" t="s">
        <v>259</v>
      </c>
      <c r="AE3" s="219" t="s">
        <v>264</v>
      </c>
      <c r="AH3" s="219" t="s">
        <v>269</v>
      </c>
      <c r="AM3" s="219" t="s">
        <v>433</v>
      </c>
    </row>
    <row r="4" spans="1:41" s="218" customFormat="1">
      <c r="A4" s="219" t="s">
        <v>189</v>
      </c>
      <c r="D4" s="219" t="s">
        <v>189</v>
      </c>
      <c r="G4" s="219" t="s">
        <v>189</v>
      </c>
      <c r="J4" s="219" t="s">
        <v>189</v>
      </c>
      <c r="M4" s="219" t="s">
        <v>189</v>
      </c>
      <c r="P4" s="219" t="s">
        <v>189</v>
      </c>
      <c r="S4" s="219" t="s">
        <v>189</v>
      </c>
      <c r="V4" s="219" t="s">
        <v>189</v>
      </c>
      <c r="Y4" s="219" t="s">
        <v>189</v>
      </c>
      <c r="AB4" s="219" t="s">
        <v>189</v>
      </c>
      <c r="AE4" s="219" t="s">
        <v>189</v>
      </c>
      <c r="AH4" s="219" t="s">
        <v>189</v>
      </c>
      <c r="AM4" s="219" t="s">
        <v>189</v>
      </c>
    </row>
    <row r="5" spans="1:41">
      <c r="A5" s="132"/>
      <c r="D5" s="132"/>
      <c r="G5" s="132"/>
      <c r="J5" s="132"/>
      <c r="M5" s="132"/>
      <c r="P5" s="132"/>
      <c r="S5" s="132"/>
      <c r="V5" s="132"/>
      <c r="Y5" s="132"/>
      <c r="AB5" s="132"/>
      <c r="AE5" s="132"/>
      <c r="AH5" s="132"/>
      <c r="AM5" s="132"/>
    </row>
    <row r="6" spans="1:41" ht="35.4" customHeight="1">
      <c r="A6" s="253" t="s">
        <v>190</v>
      </c>
      <c r="B6" s="129" t="s">
        <v>191</v>
      </c>
      <c r="C6" s="141" t="s">
        <v>192</v>
      </c>
      <c r="D6" s="253" t="s">
        <v>190</v>
      </c>
      <c r="E6" s="129" t="s">
        <v>191</v>
      </c>
      <c r="F6" s="216" t="s">
        <v>192</v>
      </c>
      <c r="G6" s="253" t="s">
        <v>190</v>
      </c>
      <c r="H6" s="129" t="s">
        <v>191</v>
      </c>
      <c r="I6" s="216" t="s">
        <v>192</v>
      </c>
      <c r="J6" s="253" t="s">
        <v>190</v>
      </c>
      <c r="K6" s="129" t="s">
        <v>191</v>
      </c>
      <c r="L6" s="216" t="s">
        <v>192</v>
      </c>
      <c r="M6" s="253" t="s">
        <v>190</v>
      </c>
      <c r="N6" s="129" t="s">
        <v>191</v>
      </c>
      <c r="O6" s="216" t="s">
        <v>192</v>
      </c>
      <c r="P6" s="253" t="s">
        <v>190</v>
      </c>
      <c r="Q6" s="129" t="s">
        <v>191</v>
      </c>
      <c r="R6" s="216" t="s">
        <v>192</v>
      </c>
      <c r="S6" s="253" t="s">
        <v>190</v>
      </c>
      <c r="T6" s="129" t="s">
        <v>191</v>
      </c>
      <c r="U6" s="216" t="s">
        <v>192</v>
      </c>
      <c r="V6" s="253" t="s">
        <v>190</v>
      </c>
      <c r="W6" s="129" t="s">
        <v>191</v>
      </c>
      <c r="X6" s="216" t="s">
        <v>192</v>
      </c>
      <c r="Y6" s="253" t="s">
        <v>190</v>
      </c>
      <c r="Z6" s="129" t="s">
        <v>191</v>
      </c>
      <c r="AA6" s="216" t="s">
        <v>192</v>
      </c>
      <c r="AB6" s="253" t="s">
        <v>190</v>
      </c>
      <c r="AC6" s="129" t="s">
        <v>191</v>
      </c>
      <c r="AD6" s="216" t="s">
        <v>192</v>
      </c>
      <c r="AE6" s="253" t="s">
        <v>190</v>
      </c>
      <c r="AF6" s="129" t="s">
        <v>191</v>
      </c>
      <c r="AG6" s="216" t="s">
        <v>192</v>
      </c>
      <c r="AH6" s="253" t="s">
        <v>190</v>
      </c>
      <c r="AI6" s="129" t="s">
        <v>191</v>
      </c>
      <c r="AJ6" s="216" t="s">
        <v>192</v>
      </c>
      <c r="AK6" s="216" t="s">
        <v>192</v>
      </c>
      <c r="AM6" s="253" t="s">
        <v>190</v>
      </c>
      <c r="AN6" s="216" t="s">
        <v>192</v>
      </c>
      <c r="AO6" s="253"/>
    </row>
    <row r="7" spans="1:41">
      <c r="A7" s="254"/>
      <c r="B7" s="139" t="s">
        <v>152</v>
      </c>
      <c r="C7" s="256">
        <v>22647</v>
      </c>
      <c r="D7" s="254"/>
      <c r="E7" s="139" t="s">
        <v>152</v>
      </c>
      <c r="F7" s="256">
        <v>22678</v>
      </c>
      <c r="G7" s="254"/>
      <c r="H7" s="139" t="s">
        <v>152</v>
      </c>
      <c r="I7" s="256">
        <v>22706</v>
      </c>
      <c r="J7" s="254"/>
      <c r="K7" s="139" t="s">
        <v>152</v>
      </c>
      <c r="L7" s="256">
        <v>22737</v>
      </c>
      <c r="M7" s="254"/>
      <c r="N7" s="139" t="s">
        <v>152</v>
      </c>
      <c r="O7" s="256">
        <v>22767</v>
      </c>
      <c r="P7" s="254"/>
      <c r="Q7" s="139" t="s">
        <v>152</v>
      </c>
      <c r="R7" s="256">
        <v>22798</v>
      </c>
      <c r="S7" s="254"/>
      <c r="T7" s="139" t="s">
        <v>152</v>
      </c>
      <c r="U7" s="256">
        <v>22828</v>
      </c>
      <c r="V7" s="254"/>
      <c r="W7" s="139" t="s">
        <v>152</v>
      </c>
      <c r="X7" s="256">
        <v>22859</v>
      </c>
      <c r="Y7" s="254"/>
      <c r="Z7" s="139" t="s">
        <v>152</v>
      </c>
      <c r="AA7" s="256">
        <v>22890</v>
      </c>
      <c r="AB7" s="254"/>
      <c r="AC7" s="139" t="s">
        <v>152</v>
      </c>
      <c r="AD7" s="256">
        <v>22920</v>
      </c>
      <c r="AE7" s="254"/>
      <c r="AF7" s="139" t="s">
        <v>152</v>
      </c>
      <c r="AG7" s="256">
        <v>22951</v>
      </c>
      <c r="AH7" s="254"/>
      <c r="AI7" s="139" t="s">
        <v>152</v>
      </c>
      <c r="AJ7" s="256">
        <v>22981</v>
      </c>
      <c r="AK7" s="216">
        <v>2562</v>
      </c>
      <c r="AM7" s="254"/>
      <c r="AN7" s="216">
        <v>2562</v>
      </c>
      <c r="AO7" s="254"/>
    </row>
    <row r="8" spans="1:41" ht="18" customHeight="1">
      <c r="A8" s="255"/>
      <c r="B8" s="140"/>
      <c r="C8" s="257"/>
      <c r="D8" s="255"/>
      <c r="E8" s="140"/>
      <c r="F8" s="257"/>
      <c r="G8" s="255"/>
      <c r="H8" s="140"/>
      <c r="I8" s="257"/>
      <c r="J8" s="255"/>
      <c r="K8" s="140"/>
      <c r="L8" s="257"/>
      <c r="M8" s="255"/>
      <c r="N8" s="140"/>
      <c r="O8" s="257"/>
      <c r="P8" s="255"/>
      <c r="Q8" s="140"/>
      <c r="R8" s="257"/>
      <c r="S8" s="255"/>
      <c r="T8" s="140"/>
      <c r="U8" s="257"/>
      <c r="V8" s="255"/>
      <c r="W8" s="140"/>
      <c r="X8" s="257"/>
      <c r="Y8" s="255"/>
      <c r="Z8" s="140"/>
      <c r="AA8" s="257"/>
      <c r="AB8" s="255"/>
      <c r="AC8" s="140"/>
      <c r="AD8" s="257"/>
      <c r="AE8" s="255"/>
      <c r="AF8" s="140"/>
      <c r="AG8" s="257"/>
      <c r="AH8" s="255"/>
      <c r="AI8" s="140"/>
      <c r="AJ8" s="257"/>
      <c r="AK8" s="216"/>
      <c r="AM8" s="255"/>
      <c r="AN8" s="216"/>
      <c r="AO8" s="255"/>
    </row>
    <row r="9" spans="1:41" ht="26.4">
      <c r="A9" s="143" t="s">
        <v>193</v>
      </c>
      <c r="B9" s="144">
        <v>100</v>
      </c>
      <c r="C9" s="126">
        <v>101.3</v>
      </c>
      <c r="D9" s="143" t="s">
        <v>193</v>
      </c>
      <c r="E9" s="144">
        <v>100</v>
      </c>
      <c r="F9" s="126">
        <v>101.6</v>
      </c>
      <c r="G9" s="143" t="s">
        <v>193</v>
      </c>
      <c r="H9" s="144">
        <v>100</v>
      </c>
      <c r="I9" s="126">
        <v>101.8</v>
      </c>
      <c r="J9" s="143" t="s">
        <v>193</v>
      </c>
      <c r="K9" s="144">
        <v>100</v>
      </c>
      <c r="L9" s="126">
        <v>102.4</v>
      </c>
      <c r="M9" s="143" t="s">
        <v>193</v>
      </c>
      <c r="N9" s="144">
        <v>100</v>
      </c>
      <c r="O9" s="126">
        <v>102.9</v>
      </c>
      <c r="P9" s="143" t="s">
        <v>193</v>
      </c>
      <c r="Q9" s="144">
        <v>100</v>
      </c>
      <c r="R9" s="126">
        <v>102.2</v>
      </c>
      <c r="S9" s="143" t="s">
        <v>193</v>
      </c>
      <c r="T9" s="144">
        <v>100</v>
      </c>
      <c r="U9" s="126">
        <v>102.6</v>
      </c>
      <c r="V9" s="143" t="s">
        <v>193</v>
      </c>
      <c r="W9" s="144">
        <v>100</v>
      </c>
      <c r="X9" s="126">
        <v>102.3</v>
      </c>
      <c r="Y9" s="143" t="s">
        <v>193</v>
      </c>
      <c r="Z9" s="144">
        <v>100</v>
      </c>
      <c r="AA9" s="126">
        <v>102.1</v>
      </c>
      <c r="AB9" s="143" t="s">
        <v>193</v>
      </c>
      <c r="AC9" s="144">
        <v>100</v>
      </c>
      <c r="AD9" s="126">
        <v>101.9</v>
      </c>
      <c r="AE9" s="143" t="s">
        <v>193</v>
      </c>
      <c r="AF9" s="144">
        <v>100</v>
      </c>
      <c r="AG9" s="126">
        <v>102.1</v>
      </c>
      <c r="AH9" s="143" t="s">
        <v>193</v>
      </c>
      <c r="AI9" s="144">
        <v>100</v>
      </c>
      <c r="AJ9" s="126">
        <v>102.2</v>
      </c>
      <c r="AK9">
        <f>(C9+F9+I9+L9+O9+R9+U9+X9+AA9+AD9+AG9+AJ9)/12</f>
        <v>102.11666666666667</v>
      </c>
      <c r="AM9" s="143" t="s">
        <v>193</v>
      </c>
      <c r="AN9">
        <v>102.11666666666667</v>
      </c>
      <c r="AO9" s="143"/>
    </row>
    <row r="10" spans="1:41" ht="64.2">
      <c r="A10" s="143" t="s">
        <v>194</v>
      </c>
      <c r="B10" s="144">
        <v>45.42</v>
      </c>
      <c r="C10" s="126">
        <v>101.3</v>
      </c>
      <c r="D10" s="143" t="s">
        <v>194</v>
      </c>
      <c r="E10" s="144">
        <v>45.42</v>
      </c>
      <c r="F10" s="126">
        <v>101.2</v>
      </c>
      <c r="G10" s="143" t="s">
        <v>194</v>
      </c>
      <c r="H10" s="144">
        <v>45.42</v>
      </c>
      <c r="I10" s="126">
        <v>100.6</v>
      </c>
      <c r="J10" s="143" t="s">
        <v>194</v>
      </c>
      <c r="K10" s="144">
        <v>45.42</v>
      </c>
      <c r="L10" s="126">
        <v>101.4</v>
      </c>
      <c r="M10" s="143" t="s">
        <v>194</v>
      </c>
      <c r="N10" s="144">
        <v>45.42</v>
      </c>
      <c r="O10" s="126">
        <v>102.4</v>
      </c>
      <c r="P10" s="143" t="s">
        <v>194</v>
      </c>
      <c r="Q10" s="144">
        <v>45.42</v>
      </c>
      <c r="R10" s="126">
        <v>102.3</v>
      </c>
      <c r="S10" s="143" t="s">
        <v>194</v>
      </c>
      <c r="T10" s="144">
        <v>45.42</v>
      </c>
      <c r="U10" s="126">
        <v>102.4</v>
      </c>
      <c r="V10" s="143" t="s">
        <v>194</v>
      </c>
      <c r="W10" s="144">
        <v>45.42</v>
      </c>
      <c r="X10" s="126">
        <v>102.1</v>
      </c>
      <c r="Y10" s="143" t="s">
        <v>194</v>
      </c>
      <c r="Z10" s="144">
        <v>45.42</v>
      </c>
      <c r="AA10" s="126">
        <v>101.7</v>
      </c>
      <c r="AB10" s="143" t="s">
        <v>194</v>
      </c>
      <c r="AC10" s="144">
        <v>45.42</v>
      </c>
      <c r="AD10" s="126">
        <v>101.5</v>
      </c>
      <c r="AE10" s="143" t="s">
        <v>194</v>
      </c>
      <c r="AF10" s="144">
        <v>45.42</v>
      </c>
      <c r="AG10" s="126">
        <v>101.6</v>
      </c>
      <c r="AH10" s="143" t="s">
        <v>194</v>
      </c>
      <c r="AI10" s="144">
        <v>45.42</v>
      </c>
      <c r="AJ10" s="126">
        <v>101.7</v>
      </c>
      <c r="AK10">
        <f>(C10+F10+I10+L10+O10+R10+U10+X10+AA10+AD10+AG10+AJ10)/12</f>
        <v>101.68333333333334</v>
      </c>
      <c r="AL10" s="127">
        <v>101.7</v>
      </c>
      <c r="AM10" s="143" t="s">
        <v>194</v>
      </c>
      <c r="AN10">
        <v>101.68333333333334</v>
      </c>
      <c r="AO10" s="143"/>
    </row>
    <row r="11" spans="1:41" ht="51.6">
      <c r="A11" s="145" t="s">
        <v>195</v>
      </c>
      <c r="B11" s="144">
        <v>6</v>
      </c>
      <c r="C11" s="126">
        <v>98.6</v>
      </c>
      <c r="D11" s="145" t="s">
        <v>195</v>
      </c>
      <c r="E11" s="144">
        <v>6</v>
      </c>
      <c r="F11" s="126">
        <v>97.5</v>
      </c>
      <c r="G11" s="145" t="s">
        <v>195</v>
      </c>
      <c r="H11" s="144">
        <v>6</v>
      </c>
      <c r="I11" s="126">
        <v>96.8</v>
      </c>
      <c r="J11" s="145" t="s">
        <v>195</v>
      </c>
      <c r="K11" s="144">
        <v>6</v>
      </c>
      <c r="L11" s="126">
        <v>97.2</v>
      </c>
      <c r="M11" s="145" t="s">
        <v>195</v>
      </c>
      <c r="N11" s="144">
        <v>6</v>
      </c>
      <c r="O11" s="126">
        <v>97.6</v>
      </c>
      <c r="P11" s="145" t="s">
        <v>195</v>
      </c>
      <c r="Q11" s="144">
        <v>6</v>
      </c>
      <c r="R11" s="126">
        <v>97</v>
      </c>
      <c r="S11" s="145" t="s">
        <v>195</v>
      </c>
      <c r="T11" s="144">
        <v>6</v>
      </c>
      <c r="U11" s="126">
        <v>96.8</v>
      </c>
      <c r="V11" s="145" t="s">
        <v>195</v>
      </c>
      <c r="W11" s="144">
        <v>6</v>
      </c>
      <c r="X11" s="126">
        <v>97.7</v>
      </c>
      <c r="Y11" s="145" t="s">
        <v>195</v>
      </c>
      <c r="Z11" s="144">
        <v>6</v>
      </c>
      <c r="AA11" s="126">
        <v>97.8</v>
      </c>
      <c r="AB11" s="145" t="s">
        <v>195</v>
      </c>
      <c r="AC11" s="144">
        <v>6</v>
      </c>
      <c r="AD11" s="126">
        <v>98.3</v>
      </c>
      <c r="AE11" s="145" t="s">
        <v>195</v>
      </c>
      <c r="AF11" s="144">
        <v>6</v>
      </c>
      <c r="AG11" s="126">
        <v>99.1</v>
      </c>
      <c r="AH11" s="145" t="s">
        <v>195</v>
      </c>
      <c r="AI11" s="144">
        <v>6</v>
      </c>
      <c r="AJ11" s="126">
        <v>98.4</v>
      </c>
      <c r="AK11">
        <f t="shared" ref="AK11:AK29" si="0">(C11+F11+I11+L11+O11+R11+U11+X11+AA11+AD11+AG11+AJ11)/12</f>
        <v>97.733333333333334</v>
      </c>
      <c r="AM11" s="145" t="s">
        <v>195</v>
      </c>
      <c r="AN11">
        <v>97.733333333333334</v>
      </c>
      <c r="AO11" s="145"/>
    </row>
    <row r="12" spans="1:41" ht="51.6">
      <c r="A12" s="145" t="s">
        <v>196</v>
      </c>
      <c r="B12" s="144">
        <v>10.26</v>
      </c>
      <c r="C12" s="126">
        <v>100.7</v>
      </c>
      <c r="D12" s="145" t="s">
        <v>196</v>
      </c>
      <c r="E12" s="144">
        <v>10.26</v>
      </c>
      <c r="F12" s="126">
        <v>101.6</v>
      </c>
      <c r="G12" s="145" t="s">
        <v>196</v>
      </c>
      <c r="H12" s="144">
        <v>10.26</v>
      </c>
      <c r="I12" s="126">
        <v>101</v>
      </c>
      <c r="J12" s="145" t="s">
        <v>196</v>
      </c>
      <c r="K12" s="144">
        <v>10.26</v>
      </c>
      <c r="L12" s="126">
        <v>101.2</v>
      </c>
      <c r="M12" s="145" t="s">
        <v>196</v>
      </c>
      <c r="N12" s="144">
        <v>10.26</v>
      </c>
      <c r="O12" s="126">
        <v>101.1</v>
      </c>
      <c r="P12" s="145" t="s">
        <v>196</v>
      </c>
      <c r="Q12" s="144">
        <v>10.26</v>
      </c>
      <c r="R12" s="126">
        <v>101.9</v>
      </c>
      <c r="S12" s="145" t="s">
        <v>196</v>
      </c>
      <c r="T12" s="144">
        <v>10.26</v>
      </c>
      <c r="U12" s="126">
        <v>103.3</v>
      </c>
      <c r="V12" s="145" t="s">
        <v>196</v>
      </c>
      <c r="W12" s="144">
        <v>10.26</v>
      </c>
      <c r="X12" s="126">
        <v>102</v>
      </c>
      <c r="Y12" s="145" t="s">
        <v>196</v>
      </c>
      <c r="Z12" s="144">
        <v>10.26</v>
      </c>
      <c r="AA12" s="126">
        <v>102</v>
      </c>
      <c r="AB12" s="145" t="s">
        <v>196</v>
      </c>
      <c r="AC12" s="144">
        <v>10.26</v>
      </c>
      <c r="AD12" s="126">
        <v>101.4</v>
      </c>
      <c r="AE12" s="145" t="s">
        <v>196</v>
      </c>
      <c r="AF12" s="144">
        <v>10.26</v>
      </c>
      <c r="AG12" s="126">
        <v>101.1</v>
      </c>
      <c r="AH12" s="145" t="s">
        <v>196</v>
      </c>
      <c r="AI12" s="144">
        <v>10.26</v>
      </c>
      <c r="AJ12" s="126">
        <v>102.2</v>
      </c>
      <c r="AK12">
        <f t="shared" si="0"/>
        <v>101.625</v>
      </c>
      <c r="AM12" s="145" t="s">
        <v>196</v>
      </c>
      <c r="AN12">
        <v>101.625</v>
      </c>
      <c r="AO12" s="145"/>
    </row>
    <row r="13" spans="1:41" ht="39">
      <c r="A13" s="145" t="s">
        <v>197</v>
      </c>
      <c r="B13" s="144">
        <v>3.18</v>
      </c>
      <c r="C13" s="126">
        <v>106.4</v>
      </c>
      <c r="D13" s="145" t="s">
        <v>197</v>
      </c>
      <c r="E13" s="144">
        <v>3.18</v>
      </c>
      <c r="F13" s="126">
        <v>104.3</v>
      </c>
      <c r="G13" s="145" t="s">
        <v>197</v>
      </c>
      <c r="H13" s="144">
        <v>3.18</v>
      </c>
      <c r="I13" s="126">
        <v>100.6</v>
      </c>
      <c r="J13" s="145" t="s">
        <v>197</v>
      </c>
      <c r="K13" s="144">
        <v>3.18</v>
      </c>
      <c r="L13" s="126">
        <v>100.2</v>
      </c>
      <c r="M13" s="145" t="s">
        <v>197</v>
      </c>
      <c r="N13" s="144">
        <v>3.18</v>
      </c>
      <c r="O13" s="126">
        <v>100.2</v>
      </c>
      <c r="P13" s="145" t="s">
        <v>197</v>
      </c>
      <c r="Q13" s="144">
        <v>3.18</v>
      </c>
      <c r="R13" s="126">
        <v>100.3</v>
      </c>
      <c r="S13" s="145" t="s">
        <v>197</v>
      </c>
      <c r="T13" s="144">
        <v>3.18</v>
      </c>
      <c r="U13" s="126">
        <v>100.6</v>
      </c>
      <c r="V13" s="145" t="s">
        <v>197</v>
      </c>
      <c r="W13" s="144">
        <v>3.18</v>
      </c>
      <c r="X13" s="126">
        <v>102.5</v>
      </c>
      <c r="Y13" s="145" t="s">
        <v>197</v>
      </c>
      <c r="Z13" s="144">
        <v>3.18</v>
      </c>
      <c r="AA13" s="126">
        <v>102.9</v>
      </c>
      <c r="AB13" s="145" t="s">
        <v>197</v>
      </c>
      <c r="AC13" s="144">
        <v>3.18</v>
      </c>
      <c r="AD13" s="126">
        <v>102.9</v>
      </c>
      <c r="AE13" s="145" t="s">
        <v>197</v>
      </c>
      <c r="AF13" s="144">
        <v>3.18</v>
      </c>
      <c r="AG13" s="126">
        <v>103.1</v>
      </c>
      <c r="AH13" s="145" t="s">
        <v>197</v>
      </c>
      <c r="AI13" s="144">
        <v>3.18</v>
      </c>
      <c r="AJ13" s="126">
        <v>101.9</v>
      </c>
      <c r="AK13">
        <f t="shared" si="0"/>
        <v>102.15833333333332</v>
      </c>
      <c r="AM13" s="145" t="s">
        <v>197</v>
      </c>
      <c r="AN13">
        <v>102.15833333333332</v>
      </c>
      <c r="AO13" s="145"/>
    </row>
    <row r="14" spans="1:41" ht="26.4">
      <c r="A14" s="145" t="s">
        <v>198</v>
      </c>
      <c r="B14" s="144">
        <v>5.62</v>
      </c>
      <c r="C14" s="126">
        <v>96</v>
      </c>
      <c r="D14" s="145" t="s">
        <v>198</v>
      </c>
      <c r="E14" s="144">
        <v>5.62</v>
      </c>
      <c r="F14" s="126">
        <v>94.9</v>
      </c>
      <c r="G14" s="145" t="s">
        <v>198</v>
      </c>
      <c r="H14" s="144">
        <v>5.62</v>
      </c>
      <c r="I14" s="126">
        <v>95</v>
      </c>
      <c r="J14" s="145" t="s">
        <v>198</v>
      </c>
      <c r="K14" s="144">
        <v>5.62</v>
      </c>
      <c r="L14" s="126">
        <v>100.9</v>
      </c>
      <c r="M14" s="145" t="s">
        <v>198</v>
      </c>
      <c r="N14" s="144">
        <v>5.62</v>
      </c>
      <c r="O14" s="126">
        <v>108.7</v>
      </c>
      <c r="P14" s="145" t="s">
        <v>198</v>
      </c>
      <c r="Q14" s="144">
        <v>5.62</v>
      </c>
      <c r="R14" s="126">
        <v>106.9</v>
      </c>
      <c r="S14" s="145" t="s">
        <v>198</v>
      </c>
      <c r="T14" s="144">
        <v>5.62</v>
      </c>
      <c r="U14" s="126">
        <v>105.3</v>
      </c>
      <c r="V14" s="145" t="s">
        <v>198</v>
      </c>
      <c r="W14" s="144">
        <v>5.62</v>
      </c>
      <c r="X14" s="126">
        <v>103.1</v>
      </c>
      <c r="Y14" s="145" t="s">
        <v>198</v>
      </c>
      <c r="Z14" s="144">
        <v>5.62</v>
      </c>
      <c r="AA14" s="126">
        <v>99.5</v>
      </c>
      <c r="AB14" s="145" t="s">
        <v>198</v>
      </c>
      <c r="AC14" s="144">
        <v>5.62</v>
      </c>
      <c r="AD14" s="126">
        <v>97.1</v>
      </c>
      <c r="AE14" s="145" t="s">
        <v>198</v>
      </c>
      <c r="AF14" s="144">
        <v>5.62</v>
      </c>
      <c r="AG14" s="126">
        <v>97.4</v>
      </c>
      <c r="AH14" s="145" t="s">
        <v>198</v>
      </c>
      <c r="AI14" s="144">
        <v>5.62</v>
      </c>
      <c r="AJ14" s="126">
        <v>97.6</v>
      </c>
      <c r="AK14">
        <f t="shared" si="0"/>
        <v>100.19999999999999</v>
      </c>
      <c r="AM14" s="145" t="s">
        <v>198</v>
      </c>
      <c r="AN14">
        <v>100.19999999999999</v>
      </c>
      <c r="AO14" s="145"/>
    </row>
    <row r="15" spans="1:41" ht="39">
      <c r="A15" s="145" t="s">
        <v>199</v>
      </c>
      <c r="B15" s="144">
        <v>2.42</v>
      </c>
      <c r="C15" s="126">
        <v>104.2</v>
      </c>
      <c r="D15" s="145" t="s">
        <v>199</v>
      </c>
      <c r="E15" s="144">
        <v>2.42</v>
      </c>
      <c r="F15" s="126">
        <v>106.1</v>
      </c>
      <c r="G15" s="145" t="s">
        <v>199</v>
      </c>
      <c r="H15" s="144">
        <v>2.42</v>
      </c>
      <c r="I15" s="126">
        <v>105.2</v>
      </c>
      <c r="J15" s="145" t="s">
        <v>199</v>
      </c>
      <c r="K15" s="144">
        <v>2.42</v>
      </c>
      <c r="L15" s="126">
        <v>105.1</v>
      </c>
      <c r="M15" s="145" t="s">
        <v>199</v>
      </c>
      <c r="N15" s="144">
        <v>2.42</v>
      </c>
      <c r="O15" s="126">
        <v>105.1</v>
      </c>
      <c r="P15" s="145" t="s">
        <v>199</v>
      </c>
      <c r="Q15" s="144">
        <v>2.42</v>
      </c>
      <c r="R15" s="126">
        <v>105</v>
      </c>
      <c r="S15" s="145" t="s">
        <v>199</v>
      </c>
      <c r="T15" s="144">
        <v>2.42</v>
      </c>
      <c r="U15" s="126">
        <v>104.8</v>
      </c>
      <c r="V15" s="145" t="s">
        <v>199</v>
      </c>
      <c r="W15" s="144">
        <v>2.42</v>
      </c>
      <c r="X15" s="126">
        <v>104.4</v>
      </c>
      <c r="Y15" s="145" t="s">
        <v>199</v>
      </c>
      <c r="Z15" s="144">
        <v>2.42</v>
      </c>
      <c r="AA15" s="126">
        <v>104.7</v>
      </c>
      <c r="AB15" s="145" t="s">
        <v>199</v>
      </c>
      <c r="AC15" s="144">
        <v>2.42</v>
      </c>
      <c r="AD15" s="126">
        <v>104.7</v>
      </c>
      <c r="AE15" s="145" t="s">
        <v>199</v>
      </c>
      <c r="AF15" s="144">
        <v>2.42</v>
      </c>
      <c r="AG15" s="126">
        <v>104.5</v>
      </c>
      <c r="AH15" s="145" t="s">
        <v>199</v>
      </c>
      <c r="AI15" s="144">
        <v>2.42</v>
      </c>
      <c r="AJ15" s="126">
        <v>104.3</v>
      </c>
      <c r="AK15">
        <f t="shared" si="0"/>
        <v>104.84166666666665</v>
      </c>
      <c r="AM15" s="145" t="s">
        <v>199</v>
      </c>
      <c r="AN15">
        <v>104.84166666666665</v>
      </c>
      <c r="AO15" s="145"/>
    </row>
    <row r="16" spans="1:41" ht="51.6">
      <c r="A16" s="145" t="s">
        <v>200</v>
      </c>
      <c r="B16" s="144">
        <v>1.86</v>
      </c>
      <c r="C16" s="126">
        <v>104.7</v>
      </c>
      <c r="D16" s="145" t="s">
        <v>200</v>
      </c>
      <c r="E16" s="144">
        <v>1.86</v>
      </c>
      <c r="F16" s="126">
        <v>105</v>
      </c>
      <c r="G16" s="145" t="s">
        <v>200</v>
      </c>
      <c r="H16" s="144">
        <v>1.86</v>
      </c>
      <c r="I16" s="126">
        <v>105.1</v>
      </c>
      <c r="J16" s="145" t="s">
        <v>200</v>
      </c>
      <c r="K16" s="144">
        <v>1.86</v>
      </c>
      <c r="L16" s="126">
        <v>105</v>
      </c>
      <c r="M16" s="145" t="s">
        <v>200</v>
      </c>
      <c r="N16" s="144">
        <v>1.86</v>
      </c>
      <c r="O16" s="126">
        <v>105</v>
      </c>
      <c r="P16" s="145" t="s">
        <v>200</v>
      </c>
      <c r="Q16" s="144">
        <v>1.86</v>
      </c>
      <c r="R16" s="126">
        <v>105.1</v>
      </c>
      <c r="S16" s="145" t="s">
        <v>200</v>
      </c>
      <c r="T16" s="144">
        <v>1.86</v>
      </c>
      <c r="U16" s="126">
        <v>105.2</v>
      </c>
      <c r="V16" s="145" t="s">
        <v>200</v>
      </c>
      <c r="W16" s="144">
        <v>1.86</v>
      </c>
      <c r="X16" s="126">
        <v>105.4</v>
      </c>
      <c r="Y16" s="145" t="s">
        <v>200</v>
      </c>
      <c r="Z16" s="144">
        <v>1.86</v>
      </c>
      <c r="AA16" s="126">
        <v>105.6</v>
      </c>
      <c r="AB16" s="145" t="s">
        <v>200</v>
      </c>
      <c r="AC16" s="144">
        <v>1.86</v>
      </c>
      <c r="AD16" s="126">
        <v>108.2</v>
      </c>
      <c r="AE16" s="145" t="s">
        <v>200</v>
      </c>
      <c r="AF16" s="144">
        <v>1.86</v>
      </c>
      <c r="AG16" s="126">
        <v>110.7</v>
      </c>
      <c r="AH16" s="145" t="s">
        <v>200</v>
      </c>
      <c r="AI16" s="144">
        <v>1.86</v>
      </c>
      <c r="AJ16" s="126">
        <v>109.3</v>
      </c>
      <c r="AK16">
        <f t="shared" si="0"/>
        <v>106.19166666666666</v>
      </c>
      <c r="AM16" s="145" t="s">
        <v>200</v>
      </c>
      <c r="AN16">
        <v>106.19166666666666</v>
      </c>
      <c r="AO16" s="145"/>
    </row>
    <row r="17" spans="1:41" ht="39">
      <c r="A17" s="145" t="s">
        <v>201</v>
      </c>
      <c r="B17" s="144">
        <v>11.4</v>
      </c>
      <c r="C17" s="126">
        <v>103.1</v>
      </c>
      <c r="D17" s="145" t="s">
        <v>201</v>
      </c>
      <c r="E17" s="144">
        <v>11.4</v>
      </c>
      <c r="F17" s="126">
        <v>103.1</v>
      </c>
      <c r="G17" s="145" t="s">
        <v>201</v>
      </c>
      <c r="H17" s="144">
        <v>11.4</v>
      </c>
      <c r="I17" s="126">
        <v>103</v>
      </c>
      <c r="J17" s="145" t="s">
        <v>201</v>
      </c>
      <c r="K17" s="144">
        <v>11.4</v>
      </c>
      <c r="L17" s="126">
        <v>103.1</v>
      </c>
      <c r="M17" s="145" t="s">
        <v>201</v>
      </c>
      <c r="N17" s="144">
        <v>11.4</v>
      </c>
      <c r="O17" s="126">
        <v>103.1</v>
      </c>
      <c r="P17" s="145" t="s">
        <v>201</v>
      </c>
      <c r="Q17" s="144">
        <v>11.4</v>
      </c>
      <c r="R17" s="126">
        <v>103.1</v>
      </c>
      <c r="S17" s="145" t="s">
        <v>201</v>
      </c>
      <c r="T17" s="144">
        <v>11.4</v>
      </c>
      <c r="U17" s="126">
        <v>103.1</v>
      </c>
      <c r="V17" s="145" t="s">
        <v>201</v>
      </c>
      <c r="W17" s="144">
        <v>11.4</v>
      </c>
      <c r="X17" s="126">
        <v>103.1</v>
      </c>
      <c r="Y17" s="145" t="s">
        <v>201</v>
      </c>
      <c r="Z17" s="144">
        <v>11.4</v>
      </c>
      <c r="AA17" s="126">
        <v>103.2</v>
      </c>
      <c r="AB17" s="145" t="s">
        <v>201</v>
      </c>
      <c r="AC17" s="144">
        <v>11.4</v>
      </c>
      <c r="AD17" s="126">
        <v>103.1</v>
      </c>
      <c r="AE17" s="145" t="s">
        <v>201</v>
      </c>
      <c r="AF17" s="144">
        <v>11.4</v>
      </c>
      <c r="AG17" s="126">
        <v>103.1</v>
      </c>
      <c r="AH17" s="145" t="s">
        <v>201</v>
      </c>
      <c r="AI17" s="144">
        <v>11.4</v>
      </c>
      <c r="AJ17" s="126">
        <v>103.1</v>
      </c>
      <c r="AK17">
        <f t="shared" si="0"/>
        <v>103.09999999999998</v>
      </c>
      <c r="AM17" s="145" t="s">
        <v>201</v>
      </c>
      <c r="AN17">
        <v>103.09999999999998</v>
      </c>
      <c r="AO17" s="145"/>
    </row>
    <row r="18" spans="1:41" ht="39">
      <c r="A18" s="145" t="s">
        <v>202</v>
      </c>
      <c r="B18" s="144">
        <v>4.67</v>
      </c>
      <c r="C18" s="126">
        <v>101.3</v>
      </c>
      <c r="D18" s="145" t="s">
        <v>202</v>
      </c>
      <c r="E18" s="144">
        <v>4.67</v>
      </c>
      <c r="F18" s="126">
        <v>101.3</v>
      </c>
      <c r="G18" s="145" t="s">
        <v>202</v>
      </c>
      <c r="H18" s="144">
        <v>4.67</v>
      </c>
      <c r="I18" s="126">
        <v>101.3</v>
      </c>
      <c r="J18" s="145" t="s">
        <v>202</v>
      </c>
      <c r="K18" s="144">
        <v>4.67</v>
      </c>
      <c r="L18" s="126">
        <v>101.3</v>
      </c>
      <c r="M18" s="145" t="s">
        <v>202</v>
      </c>
      <c r="N18" s="144">
        <v>4.67</v>
      </c>
      <c r="O18" s="126">
        <v>101.2</v>
      </c>
      <c r="P18" s="145" t="s">
        <v>202</v>
      </c>
      <c r="Q18" s="144">
        <v>4.67</v>
      </c>
      <c r="R18" s="126">
        <v>101.3</v>
      </c>
      <c r="S18" s="145" t="s">
        <v>202</v>
      </c>
      <c r="T18" s="144">
        <v>4.67</v>
      </c>
      <c r="U18" s="126">
        <v>101.3</v>
      </c>
      <c r="V18" s="145" t="s">
        <v>202</v>
      </c>
      <c r="W18" s="144">
        <v>4.67</v>
      </c>
      <c r="X18" s="126">
        <v>101.1</v>
      </c>
      <c r="Y18" s="145" t="s">
        <v>202</v>
      </c>
      <c r="Z18" s="144">
        <v>4.67</v>
      </c>
      <c r="AA18" s="126">
        <v>101.3</v>
      </c>
      <c r="AB18" s="145" t="s">
        <v>202</v>
      </c>
      <c r="AC18" s="144">
        <v>4.67</v>
      </c>
      <c r="AD18" s="126">
        <v>101.3</v>
      </c>
      <c r="AE18" s="145" t="s">
        <v>202</v>
      </c>
      <c r="AF18" s="144">
        <v>4.67</v>
      </c>
      <c r="AG18" s="126">
        <v>101.3</v>
      </c>
      <c r="AH18" s="145" t="s">
        <v>202</v>
      </c>
      <c r="AI18" s="144">
        <v>4.67</v>
      </c>
      <c r="AJ18" s="126">
        <v>101.3</v>
      </c>
      <c r="AK18">
        <f t="shared" si="0"/>
        <v>101.27499999999998</v>
      </c>
      <c r="AM18" s="145" t="s">
        <v>202</v>
      </c>
      <c r="AN18">
        <v>101.27499999999998</v>
      </c>
      <c r="AO18" s="145"/>
    </row>
    <row r="19" spans="1:41" ht="89.4">
      <c r="A19" s="143" t="s">
        <v>203</v>
      </c>
      <c r="B19" s="144">
        <v>54.58</v>
      </c>
      <c r="C19" s="126">
        <v>101.5</v>
      </c>
      <c r="D19" s="143" t="s">
        <v>203</v>
      </c>
      <c r="E19" s="144">
        <v>54.58</v>
      </c>
      <c r="F19" s="126">
        <v>102</v>
      </c>
      <c r="G19" s="143" t="s">
        <v>203</v>
      </c>
      <c r="H19" s="144">
        <v>54.58</v>
      </c>
      <c r="I19" s="126">
        <v>102.9</v>
      </c>
      <c r="J19" s="143" t="s">
        <v>203</v>
      </c>
      <c r="K19" s="144">
        <v>54.58</v>
      </c>
      <c r="L19" s="126">
        <v>103.3</v>
      </c>
      <c r="M19" s="143" t="s">
        <v>203</v>
      </c>
      <c r="N19" s="144">
        <v>54.58</v>
      </c>
      <c r="O19" s="126">
        <v>103.3</v>
      </c>
      <c r="P19" s="143" t="s">
        <v>203</v>
      </c>
      <c r="Q19" s="144">
        <v>54.58</v>
      </c>
      <c r="R19" s="126">
        <v>102.3</v>
      </c>
      <c r="S19" s="143" t="s">
        <v>203</v>
      </c>
      <c r="T19" s="144">
        <v>54.58</v>
      </c>
      <c r="U19" s="126">
        <v>102.8</v>
      </c>
      <c r="V19" s="143" t="s">
        <v>203</v>
      </c>
      <c r="W19" s="144">
        <v>54.58</v>
      </c>
      <c r="X19" s="126">
        <v>102.5</v>
      </c>
      <c r="Y19" s="143" t="s">
        <v>203</v>
      </c>
      <c r="Z19" s="144">
        <v>54.58</v>
      </c>
      <c r="AA19" s="126">
        <v>102.5</v>
      </c>
      <c r="AB19" s="143" t="s">
        <v>203</v>
      </c>
      <c r="AC19" s="144">
        <v>54.58</v>
      </c>
      <c r="AD19" s="126">
        <v>102.3</v>
      </c>
      <c r="AE19" s="143" t="s">
        <v>203</v>
      </c>
      <c r="AF19" s="144">
        <v>54.58</v>
      </c>
      <c r="AG19" s="126">
        <v>102.5</v>
      </c>
      <c r="AH19" s="143" t="s">
        <v>203</v>
      </c>
      <c r="AI19" s="144">
        <v>54.58</v>
      </c>
      <c r="AJ19" s="126">
        <v>102.7</v>
      </c>
      <c r="AK19">
        <f t="shared" si="0"/>
        <v>102.55</v>
      </c>
      <c r="AL19" s="137">
        <v>102.6</v>
      </c>
      <c r="AM19" s="143" t="s">
        <v>203</v>
      </c>
      <c r="AN19">
        <v>102.55</v>
      </c>
      <c r="AO19" s="143"/>
    </row>
    <row r="20" spans="1:41" ht="51.6">
      <c r="A20" s="145" t="s">
        <v>204</v>
      </c>
      <c r="B20" s="144">
        <v>3.38</v>
      </c>
      <c r="C20" s="126">
        <v>102.3</v>
      </c>
      <c r="D20" s="145" t="s">
        <v>204</v>
      </c>
      <c r="E20" s="144">
        <v>3.38</v>
      </c>
      <c r="F20" s="126">
        <v>102.3</v>
      </c>
      <c r="G20" s="145" t="s">
        <v>204</v>
      </c>
      <c r="H20" s="144">
        <v>3.38</v>
      </c>
      <c r="I20" s="126">
        <v>102.3</v>
      </c>
      <c r="J20" s="145" t="s">
        <v>204</v>
      </c>
      <c r="K20" s="144">
        <v>3.38</v>
      </c>
      <c r="L20" s="126">
        <v>102.3</v>
      </c>
      <c r="M20" s="145" t="s">
        <v>204</v>
      </c>
      <c r="N20" s="144">
        <v>3.38</v>
      </c>
      <c r="O20" s="126">
        <v>102.2</v>
      </c>
      <c r="P20" s="145" t="s">
        <v>204</v>
      </c>
      <c r="Q20" s="144">
        <v>3.38</v>
      </c>
      <c r="R20" s="126">
        <v>102.2</v>
      </c>
      <c r="S20" s="145" t="s">
        <v>204</v>
      </c>
      <c r="T20" s="144">
        <v>3.38</v>
      </c>
      <c r="U20" s="126">
        <v>102.2</v>
      </c>
      <c r="V20" s="145" t="s">
        <v>204</v>
      </c>
      <c r="W20" s="144">
        <v>3.38</v>
      </c>
      <c r="X20" s="126">
        <v>102.2</v>
      </c>
      <c r="Y20" s="145" t="s">
        <v>204</v>
      </c>
      <c r="Z20" s="144">
        <v>3.38</v>
      </c>
      <c r="AA20" s="126">
        <v>102.2</v>
      </c>
      <c r="AB20" s="145" t="s">
        <v>204</v>
      </c>
      <c r="AC20" s="144">
        <v>3.38</v>
      </c>
      <c r="AD20" s="126">
        <v>102.2</v>
      </c>
      <c r="AE20" s="145" t="s">
        <v>204</v>
      </c>
      <c r="AF20" s="144">
        <v>3.38</v>
      </c>
      <c r="AG20" s="126">
        <v>102.2</v>
      </c>
      <c r="AH20" s="145" t="s">
        <v>204</v>
      </c>
      <c r="AI20" s="144">
        <v>3.38</v>
      </c>
      <c r="AJ20" s="126">
        <v>102.2</v>
      </c>
      <c r="AK20">
        <f t="shared" si="0"/>
        <v>102.23333333333335</v>
      </c>
      <c r="AM20" s="145" t="s">
        <v>204</v>
      </c>
      <c r="AN20">
        <v>102.23333333333335</v>
      </c>
      <c r="AO20" s="145"/>
    </row>
    <row r="21" spans="1:41" ht="26.4">
      <c r="A21" s="145" t="s">
        <v>205</v>
      </c>
      <c r="B21" s="144">
        <v>17.68</v>
      </c>
      <c r="C21" s="126">
        <v>100.8</v>
      </c>
      <c r="D21" s="145" t="s">
        <v>205</v>
      </c>
      <c r="E21" s="144">
        <v>17.68</v>
      </c>
      <c r="F21" s="126">
        <v>100.9</v>
      </c>
      <c r="G21" s="145" t="s">
        <v>205</v>
      </c>
      <c r="H21" s="144">
        <v>17.68</v>
      </c>
      <c r="I21" s="126">
        <v>101</v>
      </c>
      <c r="J21" s="145" t="s">
        <v>205</v>
      </c>
      <c r="K21" s="144">
        <v>17.68</v>
      </c>
      <c r="L21" s="126">
        <v>101</v>
      </c>
      <c r="M21" s="145" t="s">
        <v>205</v>
      </c>
      <c r="N21" s="144">
        <v>17.68</v>
      </c>
      <c r="O21" s="126">
        <v>101</v>
      </c>
      <c r="P21" s="145" t="s">
        <v>205</v>
      </c>
      <c r="Q21" s="144">
        <v>17.68</v>
      </c>
      <c r="R21" s="126">
        <v>101</v>
      </c>
      <c r="S21" s="145" t="s">
        <v>205</v>
      </c>
      <c r="T21" s="144">
        <v>17.68</v>
      </c>
      <c r="U21" s="126">
        <v>101.1</v>
      </c>
      <c r="V21" s="145" t="s">
        <v>205</v>
      </c>
      <c r="W21" s="144">
        <v>17.68</v>
      </c>
      <c r="X21" s="126">
        <v>101.2</v>
      </c>
      <c r="Y21" s="145" t="s">
        <v>205</v>
      </c>
      <c r="Z21" s="144">
        <v>17.68</v>
      </c>
      <c r="AA21" s="126">
        <v>101.1</v>
      </c>
      <c r="AB21" s="145" t="s">
        <v>205</v>
      </c>
      <c r="AC21" s="144">
        <v>17.68</v>
      </c>
      <c r="AD21" s="126">
        <v>101.3</v>
      </c>
      <c r="AE21" s="145" t="s">
        <v>205</v>
      </c>
      <c r="AF21" s="144">
        <v>17.68</v>
      </c>
      <c r="AG21" s="126">
        <v>101.7</v>
      </c>
      <c r="AH21" s="145" t="s">
        <v>205</v>
      </c>
      <c r="AI21" s="144">
        <v>17.68</v>
      </c>
      <c r="AJ21" s="126">
        <v>102</v>
      </c>
      <c r="AK21">
        <f t="shared" si="0"/>
        <v>101.17500000000001</v>
      </c>
      <c r="AM21" s="145" t="s">
        <v>205</v>
      </c>
      <c r="AN21">
        <v>101.17500000000001</v>
      </c>
      <c r="AO21" s="145"/>
    </row>
    <row r="22" spans="1:41" ht="76.8">
      <c r="A22" s="145" t="s">
        <v>206</v>
      </c>
      <c r="B22" s="144">
        <v>4.96</v>
      </c>
      <c r="C22" s="126">
        <v>101.3</v>
      </c>
      <c r="D22" s="145" t="s">
        <v>206</v>
      </c>
      <c r="E22" s="144">
        <v>4.96</v>
      </c>
      <c r="F22" s="126">
        <v>101.3</v>
      </c>
      <c r="G22" s="145" t="s">
        <v>206</v>
      </c>
      <c r="H22" s="144">
        <v>4.96</v>
      </c>
      <c r="I22" s="126">
        <v>102.2</v>
      </c>
      <c r="J22" s="145" t="s">
        <v>206</v>
      </c>
      <c r="K22" s="144">
        <v>4.96</v>
      </c>
      <c r="L22" s="126">
        <v>102.4</v>
      </c>
      <c r="M22" s="145" t="s">
        <v>206</v>
      </c>
      <c r="N22" s="144">
        <v>4.96</v>
      </c>
      <c r="O22" s="126">
        <v>102.3</v>
      </c>
      <c r="P22" s="145" t="s">
        <v>206</v>
      </c>
      <c r="Q22" s="144">
        <v>4.96</v>
      </c>
      <c r="R22" s="126">
        <v>102.7</v>
      </c>
      <c r="S22" s="145" t="s">
        <v>206</v>
      </c>
      <c r="T22" s="144">
        <v>4.96</v>
      </c>
      <c r="U22" s="126">
        <v>102.7</v>
      </c>
      <c r="V22" s="145" t="s">
        <v>206</v>
      </c>
      <c r="W22" s="144">
        <v>4.96</v>
      </c>
      <c r="X22" s="126">
        <v>102.8</v>
      </c>
      <c r="Y22" s="145" t="s">
        <v>206</v>
      </c>
      <c r="Z22" s="144">
        <v>4.96</v>
      </c>
      <c r="AA22" s="126">
        <v>102.8</v>
      </c>
      <c r="AB22" s="145" t="s">
        <v>206</v>
      </c>
      <c r="AC22" s="144">
        <v>4.96</v>
      </c>
      <c r="AD22" s="126">
        <v>102.9</v>
      </c>
      <c r="AE22" s="145" t="s">
        <v>206</v>
      </c>
      <c r="AF22" s="144">
        <v>4.96</v>
      </c>
      <c r="AG22" s="126">
        <v>103.2</v>
      </c>
      <c r="AH22" s="145" t="s">
        <v>206</v>
      </c>
      <c r="AI22" s="144">
        <v>4.96</v>
      </c>
      <c r="AJ22" s="126">
        <v>103.6</v>
      </c>
      <c r="AK22">
        <f t="shared" si="0"/>
        <v>102.51666666666665</v>
      </c>
      <c r="AM22" s="145" t="s">
        <v>206</v>
      </c>
      <c r="AN22">
        <v>102.51666666666665</v>
      </c>
      <c r="AO22" s="145"/>
    </row>
    <row r="23" spans="1:41" ht="64.2">
      <c r="A23" s="145" t="s">
        <v>207</v>
      </c>
      <c r="B23" s="144">
        <v>24.02</v>
      </c>
      <c r="C23" s="126">
        <v>99.9</v>
      </c>
      <c r="D23" s="145" t="s">
        <v>207</v>
      </c>
      <c r="E23" s="144">
        <v>24.02</v>
      </c>
      <c r="F23" s="126">
        <v>101</v>
      </c>
      <c r="G23" s="145" t="s">
        <v>207</v>
      </c>
      <c r="H23" s="144">
        <v>24.02</v>
      </c>
      <c r="I23" s="126">
        <v>102.7</v>
      </c>
      <c r="J23" s="145" t="s">
        <v>207</v>
      </c>
      <c r="K23" s="144">
        <v>24.02</v>
      </c>
      <c r="L23" s="126">
        <v>103.7</v>
      </c>
      <c r="M23" s="145" t="s">
        <v>207</v>
      </c>
      <c r="N23" s="144">
        <v>24.02</v>
      </c>
      <c r="O23" s="126">
        <v>103.7</v>
      </c>
      <c r="P23" s="145" t="s">
        <v>207</v>
      </c>
      <c r="Q23" s="144">
        <v>24.02</v>
      </c>
      <c r="R23" s="126">
        <v>101.2</v>
      </c>
      <c r="S23" s="145" t="s">
        <v>207</v>
      </c>
      <c r="T23" s="144">
        <v>24.02</v>
      </c>
      <c r="U23" s="126">
        <v>102.5</v>
      </c>
      <c r="V23" s="145" t="s">
        <v>207</v>
      </c>
      <c r="W23" s="144">
        <v>24.02</v>
      </c>
      <c r="X23" s="126">
        <v>101.6</v>
      </c>
      <c r="Y23" s="145" t="s">
        <v>207</v>
      </c>
      <c r="Z23" s="144">
        <v>24.02</v>
      </c>
      <c r="AA23" s="126">
        <v>101.7</v>
      </c>
      <c r="AB23" s="145" t="s">
        <v>207</v>
      </c>
      <c r="AC23" s="144">
        <v>24.02</v>
      </c>
      <c r="AD23" s="126">
        <v>101</v>
      </c>
      <c r="AE23" s="145" t="s">
        <v>207</v>
      </c>
      <c r="AF23" s="144">
        <v>24.02</v>
      </c>
      <c r="AG23" s="126">
        <v>101.1</v>
      </c>
      <c r="AH23" s="145" t="s">
        <v>207</v>
      </c>
      <c r="AI23" s="144">
        <v>24.02</v>
      </c>
      <c r="AJ23" s="126">
        <v>101.4</v>
      </c>
      <c r="AK23">
        <f t="shared" si="0"/>
        <v>101.79166666666669</v>
      </c>
      <c r="AM23" s="145" t="s">
        <v>207</v>
      </c>
      <c r="AN23">
        <v>101.79166666666669</v>
      </c>
      <c r="AO23" s="145"/>
    </row>
    <row r="24" spans="1:41" ht="76.8">
      <c r="A24" s="145" t="s">
        <v>208</v>
      </c>
      <c r="B24" s="144">
        <v>3.39</v>
      </c>
      <c r="C24" s="126">
        <v>101.5</v>
      </c>
      <c r="D24" s="145" t="s">
        <v>208</v>
      </c>
      <c r="E24" s="144">
        <v>3.39</v>
      </c>
      <c r="F24" s="126">
        <v>101.5</v>
      </c>
      <c r="G24" s="145" t="s">
        <v>208</v>
      </c>
      <c r="H24" s="144">
        <v>3.39</v>
      </c>
      <c r="I24" s="126">
        <v>101.5</v>
      </c>
      <c r="J24" s="145" t="s">
        <v>208</v>
      </c>
      <c r="K24" s="144">
        <v>3.39</v>
      </c>
      <c r="L24" s="126">
        <v>101.5</v>
      </c>
      <c r="M24" s="145" t="s">
        <v>208</v>
      </c>
      <c r="N24" s="144">
        <v>3.39</v>
      </c>
      <c r="O24" s="126">
        <v>101.6</v>
      </c>
      <c r="P24" s="145" t="s">
        <v>208</v>
      </c>
      <c r="Q24" s="144">
        <v>3.39</v>
      </c>
      <c r="R24" s="126">
        <v>101.6</v>
      </c>
      <c r="S24" s="145" t="s">
        <v>208</v>
      </c>
      <c r="T24" s="144">
        <v>3.39</v>
      </c>
      <c r="U24" s="126">
        <v>101.6</v>
      </c>
      <c r="V24" s="145" t="s">
        <v>208</v>
      </c>
      <c r="W24" s="144">
        <v>3.39</v>
      </c>
      <c r="X24" s="126">
        <v>101.6</v>
      </c>
      <c r="Y24" s="145" t="s">
        <v>208</v>
      </c>
      <c r="Z24" s="144">
        <v>3.39</v>
      </c>
      <c r="AA24" s="126">
        <v>101.6</v>
      </c>
      <c r="AB24" s="145" t="s">
        <v>208</v>
      </c>
      <c r="AC24" s="144">
        <v>3.39</v>
      </c>
      <c r="AD24" s="126">
        <v>101.6</v>
      </c>
      <c r="AE24" s="145" t="s">
        <v>208</v>
      </c>
      <c r="AF24" s="144">
        <v>3.39</v>
      </c>
      <c r="AG24" s="126">
        <v>101.6</v>
      </c>
      <c r="AH24" s="145" t="s">
        <v>208</v>
      </c>
      <c r="AI24" s="144">
        <v>3.39</v>
      </c>
      <c r="AJ24" s="126">
        <v>101.7</v>
      </c>
      <c r="AK24">
        <f t="shared" si="0"/>
        <v>101.575</v>
      </c>
      <c r="AM24" s="145" t="s">
        <v>208</v>
      </c>
      <c r="AN24">
        <v>101.575</v>
      </c>
      <c r="AO24" s="145"/>
    </row>
    <row r="25" spans="1:41" ht="76.8">
      <c r="A25" s="145" t="s">
        <v>209</v>
      </c>
      <c r="B25" s="144">
        <v>1.1499999999999999</v>
      </c>
      <c r="C25" s="126">
        <v>130.9</v>
      </c>
      <c r="D25" s="145" t="s">
        <v>209</v>
      </c>
      <c r="E25" s="144">
        <v>1.1499999999999999</v>
      </c>
      <c r="F25" s="126">
        <v>130.9</v>
      </c>
      <c r="G25" s="145" t="s">
        <v>209</v>
      </c>
      <c r="H25" s="144">
        <v>1.1499999999999999</v>
      </c>
      <c r="I25" s="126">
        <v>130.9</v>
      </c>
      <c r="J25" s="145" t="s">
        <v>209</v>
      </c>
      <c r="K25" s="144">
        <v>1.1499999999999999</v>
      </c>
      <c r="L25" s="126">
        <v>130.9</v>
      </c>
      <c r="M25" s="145" t="s">
        <v>209</v>
      </c>
      <c r="N25" s="144">
        <v>1.1499999999999999</v>
      </c>
      <c r="O25" s="126">
        <v>130.9</v>
      </c>
      <c r="P25" s="145" t="s">
        <v>209</v>
      </c>
      <c r="Q25" s="144">
        <v>1.1499999999999999</v>
      </c>
      <c r="R25" s="126">
        <v>130.9</v>
      </c>
      <c r="S25" s="145" t="s">
        <v>209</v>
      </c>
      <c r="T25" s="144">
        <v>1.1499999999999999</v>
      </c>
      <c r="U25" s="126">
        <v>131</v>
      </c>
      <c r="V25" s="145" t="s">
        <v>209</v>
      </c>
      <c r="W25" s="144">
        <v>1.1499999999999999</v>
      </c>
      <c r="X25" s="126">
        <v>131.1</v>
      </c>
      <c r="Y25" s="145" t="s">
        <v>209</v>
      </c>
      <c r="Z25" s="144">
        <v>1.1499999999999999</v>
      </c>
      <c r="AA25" s="126">
        <v>131</v>
      </c>
      <c r="AB25" s="145" t="s">
        <v>209</v>
      </c>
      <c r="AC25" s="144">
        <v>1.1499999999999999</v>
      </c>
      <c r="AD25" s="126">
        <v>131</v>
      </c>
      <c r="AE25" s="145" t="s">
        <v>209</v>
      </c>
      <c r="AF25" s="144">
        <v>1.1499999999999999</v>
      </c>
      <c r="AG25" s="126">
        <v>131</v>
      </c>
      <c r="AH25" s="145" t="s">
        <v>209</v>
      </c>
      <c r="AI25" s="144">
        <v>1.1499999999999999</v>
      </c>
      <c r="AJ25" s="126">
        <v>131</v>
      </c>
      <c r="AK25">
        <f t="shared" si="0"/>
        <v>130.95833333333334</v>
      </c>
      <c r="AM25" s="145" t="s">
        <v>209</v>
      </c>
      <c r="AN25">
        <v>130.95833333333334</v>
      </c>
      <c r="AO25" s="145"/>
    </row>
    <row r="26" spans="1:41" ht="51.6">
      <c r="A26" s="143" t="s">
        <v>210</v>
      </c>
      <c r="B26" s="144">
        <v>61.64</v>
      </c>
      <c r="C26" s="126">
        <v>102.5</v>
      </c>
      <c r="D26" s="143" t="s">
        <v>210</v>
      </c>
      <c r="E26" s="144">
        <v>61.64</v>
      </c>
      <c r="F26" s="126">
        <v>102.6</v>
      </c>
      <c r="G26" s="143" t="s">
        <v>210</v>
      </c>
      <c r="H26" s="144">
        <v>61.64</v>
      </c>
      <c r="I26" s="126">
        <v>102.7</v>
      </c>
      <c r="J26" s="143" t="s">
        <v>210</v>
      </c>
      <c r="K26" s="144">
        <v>61.64</v>
      </c>
      <c r="L26" s="126">
        <v>102.7</v>
      </c>
      <c r="M26" s="143" t="s">
        <v>210</v>
      </c>
      <c r="N26" s="144">
        <v>61.64</v>
      </c>
      <c r="O26" s="126">
        <v>102.7</v>
      </c>
      <c r="P26" s="143" t="s">
        <v>210</v>
      </c>
      <c r="Q26" s="144">
        <v>61.64</v>
      </c>
      <c r="R26" s="126">
        <v>102.8</v>
      </c>
      <c r="S26" s="143" t="s">
        <v>210</v>
      </c>
      <c r="T26" s="144">
        <v>61.64</v>
      </c>
      <c r="U26" s="126">
        <v>103</v>
      </c>
      <c r="V26" s="143" t="s">
        <v>210</v>
      </c>
      <c r="W26" s="144">
        <v>61.64</v>
      </c>
      <c r="X26" s="126">
        <v>103</v>
      </c>
      <c r="Y26" s="143" t="s">
        <v>210</v>
      </c>
      <c r="Z26" s="144">
        <v>61.64</v>
      </c>
      <c r="AA26" s="126">
        <v>103</v>
      </c>
      <c r="AB26" s="143" t="s">
        <v>210</v>
      </c>
      <c r="AC26" s="144">
        <v>61.64</v>
      </c>
      <c r="AD26" s="126">
        <v>103.2</v>
      </c>
      <c r="AE26" s="143" t="s">
        <v>210</v>
      </c>
      <c r="AF26" s="144">
        <v>61.64</v>
      </c>
      <c r="AG26" s="126">
        <v>103.4</v>
      </c>
      <c r="AH26" s="143" t="s">
        <v>210</v>
      </c>
      <c r="AI26" s="144">
        <v>61.64</v>
      </c>
      <c r="AJ26" s="126">
        <v>103.4</v>
      </c>
      <c r="AK26">
        <f t="shared" si="0"/>
        <v>102.91666666666669</v>
      </c>
      <c r="AM26" s="143" t="s">
        <v>210</v>
      </c>
      <c r="AN26">
        <v>102.91666666666669</v>
      </c>
      <c r="AO26" s="143"/>
    </row>
    <row r="27" spans="1:41" ht="51.6">
      <c r="A27" s="145" t="s">
        <v>211</v>
      </c>
      <c r="B27" s="144">
        <v>38.36</v>
      </c>
      <c r="C27" s="126">
        <v>99.5</v>
      </c>
      <c r="D27" s="145" t="s">
        <v>211</v>
      </c>
      <c r="E27" s="144">
        <v>38.36</v>
      </c>
      <c r="F27" s="126">
        <v>100</v>
      </c>
      <c r="G27" s="145" t="s">
        <v>211</v>
      </c>
      <c r="H27" s="144">
        <v>38.36</v>
      </c>
      <c r="I27" s="126">
        <v>100.5</v>
      </c>
      <c r="J27" s="145" t="s">
        <v>211</v>
      </c>
      <c r="K27" s="144">
        <v>38.36</v>
      </c>
      <c r="L27" s="126">
        <v>102</v>
      </c>
      <c r="M27" s="145" t="s">
        <v>211</v>
      </c>
      <c r="N27" s="144">
        <v>38.36</v>
      </c>
      <c r="O27" s="126">
        <v>103.2</v>
      </c>
      <c r="P27" s="145" t="s">
        <v>211</v>
      </c>
      <c r="Q27" s="144">
        <v>38.36</v>
      </c>
      <c r="R27" s="126">
        <v>101.5</v>
      </c>
      <c r="S27" s="145" t="s">
        <v>211</v>
      </c>
      <c r="T27" s="144">
        <v>38.36</v>
      </c>
      <c r="U27" s="126">
        <v>102</v>
      </c>
      <c r="V27" s="145" t="s">
        <v>211</v>
      </c>
      <c r="W27" s="144">
        <v>38.36</v>
      </c>
      <c r="X27" s="126">
        <v>101.2</v>
      </c>
      <c r="Y27" s="145" t="s">
        <v>211</v>
      </c>
      <c r="Z27" s="144">
        <v>38.36</v>
      </c>
      <c r="AA27" s="126">
        <v>100.7</v>
      </c>
      <c r="AB27" s="145" t="s">
        <v>211</v>
      </c>
      <c r="AC27" s="144">
        <v>38.36</v>
      </c>
      <c r="AD27" s="126">
        <v>99.9</v>
      </c>
      <c r="AE27" s="145" t="s">
        <v>211</v>
      </c>
      <c r="AF27" s="144">
        <v>38.36</v>
      </c>
      <c r="AG27" s="126">
        <v>100.1</v>
      </c>
      <c r="AH27" s="145" t="s">
        <v>211</v>
      </c>
      <c r="AI27" s="144">
        <v>38.36</v>
      </c>
      <c r="AJ27" s="126">
        <v>100.3</v>
      </c>
      <c r="AK27">
        <f t="shared" si="0"/>
        <v>100.90833333333335</v>
      </c>
      <c r="AM27" s="145" t="s">
        <v>211</v>
      </c>
      <c r="AN27">
        <v>100.90833333333335</v>
      </c>
      <c r="AO27" s="145"/>
    </row>
    <row r="28" spans="1:41" ht="26.4">
      <c r="A28" s="145" t="s">
        <v>212</v>
      </c>
      <c r="B28" s="144">
        <v>25.06</v>
      </c>
      <c r="C28" s="126">
        <v>99.9</v>
      </c>
      <c r="D28" s="145" t="s">
        <v>212</v>
      </c>
      <c r="E28" s="144">
        <v>25.06</v>
      </c>
      <c r="F28" s="126">
        <v>99.5</v>
      </c>
      <c r="G28" s="145" t="s">
        <v>212</v>
      </c>
      <c r="H28" s="144">
        <v>25.06</v>
      </c>
      <c r="I28" s="126">
        <v>98.6</v>
      </c>
      <c r="J28" s="145" t="s">
        <v>212</v>
      </c>
      <c r="K28" s="144">
        <v>25.06</v>
      </c>
      <c r="L28" s="126">
        <v>100</v>
      </c>
      <c r="M28" s="145" t="s">
        <v>212</v>
      </c>
      <c r="N28" s="144">
        <v>25.06</v>
      </c>
      <c r="O28" s="126">
        <v>101.8</v>
      </c>
      <c r="P28" s="145" t="s">
        <v>212</v>
      </c>
      <c r="Q28" s="144">
        <v>25.06</v>
      </c>
      <c r="R28" s="126">
        <v>101.6</v>
      </c>
      <c r="S28" s="145" t="s">
        <v>212</v>
      </c>
      <c r="T28" s="144">
        <v>25.06</v>
      </c>
      <c r="U28" s="126">
        <v>101.8</v>
      </c>
      <c r="V28" s="145" t="s">
        <v>212</v>
      </c>
      <c r="W28" s="144">
        <v>25.06</v>
      </c>
      <c r="X28" s="126">
        <v>101.3</v>
      </c>
      <c r="Y28" s="145" t="s">
        <v>212</v>
      </c>
      <c r="Z28" s="144">
        <v>25.06</v>
      </c>
      <c r="AA28" s="126">
        <v>100.5</v>
      </c>
      <c r="AB28" s="145" t="s">
        <v>212</v>
      </c>
      <c r="AC28" s="144">
        <v>25.06</v>
      </c>
      <c r="AD28" s="126">
        <v>99.9</v>
      </c>
      <c r="AE28" s="145" t="s">
        <v>212</v>
      </c>
      <c r="AF28" s="144">
        <v>25.06</v>
      </c>
      <c r="AG28" s="126">
        <v>100.1</v>
      </c>
      <c r="AH28" s="145" t="s">
        <v>212</v>
      </c>
      <c r="AI28" s="144">
        <v>25.06</v>
      </c>
      <c r="AJ28" s="126">
        <v>100.2</v>
      </c>
      <c r="AK28">
        <f t="shared" si="0"/>
        <v>100.43333333333332</v>
      </c>
      <c r="AM28" s="145" t="s">
        <v>212</v>
      </c>
      <c r="AN28">
        <v>100.43333333333332</v>
      </c>
      <c r="AO28" s="145"/>
    </row>
    <row r="29" spans="1:41">
      <c r="A29" s="145" t="s">
        <v>213</v>
      </c>
      <c r="B29" s="144">
        <v>13.29</v>
      </c>
      <c r="C29" s="126">
        <v>98.3</v>
      </c>
      <c r="D29" s="145" t="s">
        <v>213</v>
      </c>
      <c r="E29" s="144">
        <v>13.29</v>
      </c>
      <c r="F29" s="126">
        <v>100.2</v>
      </c>
      <c r="G29" s="145" t="s">
        <v>213</v>
      </c>
      <c r="H29" s="144">
        <v>13.29</v>
      </c>
      <c r="I29" s="126">
        <v>103.3</v>
      </c>
      <c r="J29" s="145" t="s">
        <v>213</v>
      </c>
      <c r="K29" s="144">
        <v>13.29</v>
      </c>
      <c r="L29" s="126">
        <v>105.1</v>
      </c>
      <c r="M29" s="145" t="s">
        <v>213</v>
      </c>
      <c r="N29" s="144">
        <v>13.29</v>
      </c>
      <c r="O29" s="126">
        <v>105.2</v>
      </c>
      <c r="P29" s="145" t="s">
        <v>213</v>
      </c>
      <c r="Q29" s="144">
        <v>13.29</v>
      </c>
      <c r="R29" s="126">
        <v>100.6</v>
      </c>
      <c r="S29" s="145" t="s">
        <v>213</v>
      </c>
      <c r="T29" s="144">
        <v>13.29</v>
      </c>
      <c r="U29" s="126">
        <v>101.8</v>
      </c>
      <c r="V29" s="145" t="s">
        <v>213</v>
      </c>
      <c r="W29" s="144">
        <v>13.29</v>
      </c>
      <c r="X29" s="126">
        <v>100.4</v>
      </c>
      <c r="Y29" s="145" t="s">
        <v>213</v>
      </c>
      <c r="Z29" s="144">
        <v>13.29</v>
      </c>
      <c r="AA29" s="126">
        <v>100.5</v>
      </c>
      <c r="AB29" s="145" t="s">
        <v>213</v>
      </c>
      <c r="AC29" s="144">
        <v>13.29</v>
      </c>
      <c r="AD29" s="126">
        <v>99.3</v>
      </c>
      <c r="AE29" s="145" t="s">
        <v>213</v>
      </c>
      <c r="AF29" s="144">
        <v>13.29</v>
      </c>
      <c r="AG29" s="126">
        <v>99.4</v>
      </c>
      <c r="AH29" s="145" t="s">
        <v>213</v>
      </c>
      <c r="AI29" s="144">
        <v>13.29</v>
      </c>
      <c r="AJ29" s="126">
        <v>99.9</v>
      </c>
      <c r="AK29">
        <f t="shared" si="0"/>
        <v>101.16666666666667</v>
      </c>
      <c r="AM29" s="145" t="s">
        <v>213</v>
      </c>
      <c r="AN29">
        <v>101.16666666666667</v>
      </c>
      <c r="AO29" s="145"/>
    </row>
  </sheetData>
  <mergeCells count="26">
    <mergeCell ref="AM6:AM8"/>
    <mergeCell ref="AO6:AO8"/>
    <mergeCell ref="I7:I8"/>
    <mergeCell ref="A6:A8"/>
    <mergeCell ref="C7:C8"/>
    <mergeCell ref="D6:D8"/>
    <mergeCell ref="F7:F8"/>
    <mergeCell ref="G6:G8"/>
    <mergeCell ref="J6:J8"/>
    <mergeCell ref="L7:L8"/>
    <mergeCell ref="M6:M8"/>
    <mergeCell ref="O7:O8"/>
    <mergeCell ref="P6:P8"/>
    <mergeCell ref="R7:R8"/>
    <mergeCell ref="S6:S8"/>
    <mergeCell ref="U7:U8"/>
    <mergeCell ref="V6:V8"/>
    <mergeCell ref="X7:X8"/>
    <mergeCell ref="Y6:Y8"/>
    <mergeCell ref="AA7:AA8"/>
    <mergeCell ref="AH6:AH8"/>
    <mergeCell ref="AJ7:AJ8"/>
    <mergeCell ref="AB6:AB8"/>
    <mergeCell ref="AD7:AD8"/>
    <mergeCell ref="AE6:AE8"/>
    <mergeCell ref="AG7:AG8"/>
  </mergeCells>
  <hyperlinks>
    <hyperlink ref="A1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6"/>
  <sheetViews>
    <sheetView workbookViewId="0"/>
    <sheetView topLeftCell="A6" workbookViewId="1">
      <selection activeCell="B8" sqref="B8"/>
    </sheetView>
  </sheetViews>
  <sheetFormatPr defaultRowHeight="15"/>
  <cols>
    <col min="2" max="2" width="10.875" customWidth="1"/>
  </cols>
  <sheetData>
    <row r="1" spans="1:12">
      <c r="A1" s="284" t="s">
        <v>396</v>
      </c>
    </row>
    <row r="2" spans="1:12">
      <c r="A2" s="284"/>
      <c r="B2" t="s">
        <v>397</v>
      </c>
      <c r="K2" t="s">
        <v>399</v>
      </c>
      <c r="L2" t="s">
        <v>400</v>
      </c>
    </row>
    <row r="3" spans="1:12">
      <c r="A3" s="284"/>
      <c r="B3" t="s">
        <v>398</v>
      </c>
      <c r="K3" t="s">
        <v>401</v>
      </c>
      <c r="L3" t="s">
        <v>402</v>
      </c>
    </row>
    <row r="4" spans="1:12">
      <c r="A4" s="284"/>
      <c r="K4" t="s">
        <v>403</v>
      </c>
      <c r="L4" t="s">
        <v>404</v>
      </c>
    </row>
    <row r="5" spans="1:12">
      <c r="A5" s="284"/>
      <c r="K5" t="s">
        <v>405</v>
      </c>
      <c r="L5" t="s">
        <v>406</v>
      </c>
    </row>
    <row r="6" spans="1:12">
      <c r="A6" s="285" t="s">
        <v>375</v>
      </c>
    </row>
    <row r="7" spans="1:12">
      <c r="A7" t="s">
        <v>395</v>
      </c>
    </row>
    <row r="8" spans="1:12" ht="22.8" customHeight="1">
      <c r="B8" s="222" t="s">
        <v>376</v>
      </c>
    </row>
    <row r="9" spans="1:12" ht="18.600000000000001" customHeight="1">
      <c r="B9" s="286"/>
      <c r="C9" t="s">
        <v>377</v>
      </c>
    </row>
    <row r="10" spans="1:12" ht="18.600000000000001" customHeight="1">
      <c r="B10" s="286"/>
      <c r="C10" t="s">
        <v>378</v>
      </c>
    </row>
    <row r="11" spans="1:12" ht="18.600000000000001" customHeight="1">
      <c r="C11" t="s">
        <v>379</v>
      </c>
    </row>
    <row r="12" spans="1:12">
      <c r="B12" s="222" t="s">
        <v>380</v>
      </c>
    </row>
    <row r="13" spans="1:12">
      <c r="C13" s="222" t="s">
        <v>381</v>
      </c>
    </row>
    <row r="14" spans="1:12">
      <c r="C14" s="222" t="s">
        <v>382</v>
      </c>
    </row>
    <row r="15" spans="1:12">
      <c r="C15" t="s">
        <v>388</v>
      </c>
    </row>
    <row r="16" spans="1:12">
      <c r="C16" t="s">
        <v>389</v>
      </c>
    </row>
    <row r="17" spans="1:3">
      <c r="B17" s="222" t="s">
        <v>383</v>
      </c>
    </row>
    <row r="18" spans="1:3">
      <c r="C18" t="s">
        <v>385</v>
      </c>
    </row>
    <row r="19" spans="1:3">
      <c r="C19" t="s">
        <v>384</v>
      </c>
    </row>
    <row r="20" spans="1:3">
      <c r="C20" t="s">
        <v>386</v>
      </c>
    </row>
    <row r="21" spans="1:3">
      <c r="B21" s="222" t="s">
        <v>390</v>
      </c>
    </row>
    <row r="22" spans="1:3">
      <c r="C22" t="s">
        <v>391</v>
      </c>
    </row>
    <row r="23" spans="1:3">
      <c r="C23" t="s">
        <v>392</v>
      </c>
    </row>
    <row r="24" spans="1:3">
      <c r="C24" t="s">
        <v>387</v>
      </c>
    </row>
    <row r="25" spans="1:3">
      <c r="C25" t="s">
        <v>393</v>
      </c>
    </row>
    <row r="26" spans="1:3">
      <c r="C26" t="s">
        <v>394</v>
      </c>
    </row>
    <row r="28" spans="1:3">
      <c r="A28" s="285" t="s">
        <v>412</v>
      </c>
    </row>
    <row r="29" spans="1:3" ht="17.399999999999999">
      <c r="B29" t="s">
        <v>407</v>
      </c>
      <c r="C29" t="s">
        <v>413</v>
      </c>
    </row>
    <row r="30" spans="1:3">
      <c r="C30" t="s">
        <v>414</v>
      </c>
    </row>
    <row r="31" spans="1:3">
      <c r="C31" t="s">
        <v>415</v>
      </c>
    </row>
    <row r="32" spans="1:3" ht="17.399999999999999">
      <c r="B32" t="s">
        <v>408</v>
      </c>
      <c r="C32" t="s">
        <v>416</v>
      </c>
    </row>
    <row r="33" spans="1:3">
      <c r="C33" t="s">
        <v>417</v>
      </c>
    </row>
    <row r="34" spans="1:3" ht="19.8" customHeight="1">
      <c r="B34" t="s">
        <v>409</v>
      </c>
      <c r="C34" t="s">
        <v>410</v>
      </c>
    </row>
    <row r="35" spans="1:3" ht="17.399999999999999">
      <c r="B35" s="287" t="s">
        <v>411</v>
      </c>
      <c r="C35" t="s">
        <v>418</v>
      </c>
    </row>
    <row r="36" spans="1:3">
      <c r="B36" s="287"/>
      <c r="C36" t="s">
        <v>419</v>
      </c>
    </row>
    <row r="37" spans="1:3">
      <c r="A37" s="289" t="s">
        <v>420</v>
      </c>
    </row>
    <row r="38" spans="1:3">
      <c r="B38" t="s">
        <v>421</v>
      </c>
    </row>
    <row r="39" spans="1:3">
      <c r="A39" s="288"/>
      <c r="B39" t="s">
        <v>430</v>
      </c>
    </row>
    <row r="40" spans="1:3">
      <c r="A40" s="288" t="s">
        <v>422</v>
      </c>
      <c r="B40" t="s">
        <v>423</v>
      </c>
    </row>
    <row r="41" spans="1:3">
      <c r="B41" t="s">
        <v>424</v>
      </c>
    </row>
    <row r="42" spans="1:3">
      <c r="B42" t="s">
        <v>425</v>
      </c>
    </row>
    <row r="43" spans="1:3">
      <c r="B43" t="s">
        <v>426</v>
      </c>
    </row>
    <row r="44" spans="1:3">
      <c r="B44" t="s">
        <v>427</v>
      </c>
    </row>
    <row r="45" spans="1:3">
      <c r="B45" t="s">
        <v>428</v>
      </c>
    </row>
    <row r="46" spans="1:3">
      <c r="B46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21</vt:i4>
      </vt:variant>
      <vt:variant>
        <vt:lpstr>ช่วงที่มีชื่อ</vt:lpstr>
      </vt:variant>
      <vt:variant>
        <vt:i4>1</vt:i4>
      </vt:variant>
    </vt:vector>
  </HeadingPairs>
  <TitlesOfParts>
    <vt:vector size="22" baseType="lpstr">
      <vt:lpstr>T-14.7พ.ศ.2562ปีฐาน2558   </vt:lpstr>
      <vt:lpstr>T-14.82561ปีฐาน2558   </vt:lpstr>
      <vt:lpstr>ดัชนีราคาผู้บริโภคทั่วไป</vt:lpstr>
      <vt:lpstr>ดัชนีผู้บริโภค</vt:lpstr>
      <vt:lpstr>indexg_report2_excel</vt:lpstr>
      <vt:lpstr>จังหวัด ม.ค.-ธ.ค.2562</vt:lpstr>
      <vt:lpstr>ดัชนีราคาผู้บริโภค</vt:lpstr>
      <vt:lpstr>2562 </vt:lpstr>
      <vt:lpstr>หลักธรรม</vt:lpstr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หลักธรรม!muck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2019-02-12T05:11:28Z</cp:lastPrinted>
  <dcterms:created xsi:type="dcterms:W3CDTF">2018-05-03T09:17:49Z</dcterms:created>
  <dcterms:modified xsi:type="dcterms:W3CDTF">2020-03-03T10:24:56Z</dcterms:modified>
</cp:coreProperties>
</file>