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4 พ.ศ. 2561 MA.1161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5" i="1" l="1"/>
  <c r="B34" i="1"/>
  <c r="D35" i="1"/>
  <c r="D34" i="1"/>
  <c r="C35" i="1"/>
  <c r="C34" i="1"/>
  <c r="B5" i="1"/>
  <c r="D5" i="1"/>
  <c r="D21" i="1" s="1"/>
  <c r="C5" i="1"/>
  <c r="B18" i="1" l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</calcChain>
</file>

<file path=xl/sharedStrings.xml><?xml version="1.0" encoding="utf-8"?>
<sst xmlns="http://schemas.openxmlformats.org/spreadsheetml/2006/main" count="41" uniqueCount="27">
  <si>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</si>
  <si>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</si>
  <si>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</si>
  <si>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</si>
  <si>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</si>
  <si>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</si>
  <si>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</si>
  <si>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</si>
  <si>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</si>
  <si>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</si>
  <si>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</si>
  <si>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</si>
  <si>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</si>
  <si>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</si>
  <si>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</si>
  <si>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</si>
  <si>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</si>
  <si>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</si>
  <si>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</si>
  <si>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</si>
  <si>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</si>
  <si>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</si>
  <si>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</si>
  <si>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</si>
  <si>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</si>
  <si>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-</t>
  </si>
  <si>
    <t>ไตรมาส 4_2561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</si>
</sst>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G20" sqref="G20"/>
    </sheetView>
  </sheetViews>
  <sheetFormatPr defaultColWidth="9" defaultRowHeight="24" customHeight="1"/>
  <cols>
    <col min="1" max="1" width="30" style="1" customWidth="1"/>
    <col min="2" max="4" width="16.7265625" style="6" customWidth="1"/>
    <col min="5" max="7" width="9" style="1"/>
    <col min="8" max="10" width="9" style="23"/>
    <col min="11" max="16384" width="9" style="1"/>
  </cols>
  <sheetData>
    <row r="1" spans="1:18" ht="24" customHeight="1">
      <c r="A1" s="9" t="s">
        <v>17</v>
      </c>
      <c r="B1" s="24"/>
      <c r="C1" s="24"/>
      <c r="D1" s="24"/>
      <c r="G1" s="1" t="s">
        <v>19</v>
      </c>
      <c r="H1" s="23">
        <v>368689</v>
      </c>
      <c r="I1" s="23">
        <v>235253.65</v>
      </c>
      <c r="J1" s="23">
        <v>233224.84</v>
      </c>
      <c r="K1" s="1">
        <v>231356.91</v>
      </c>
      <c r="L1" s="1">
        <v>1867.93</v>
      </c>
      <c r="M1" s="1">
        <v>2028.81</v>
      </c>
      <c r="O1" s="1">
        <v>133435.35</v>
      </c>
      <c r="P1" s="1">
        <v>50162.86</v>
      </c>
      <c r="Q1" s="1">
        <v>26176.3</v>
      </c>
      <c r="R1" s="1">
        <v>57096.2</v>
      </c>
    </row>
    <row r="2" spans="1:18" ht="24" customHeight="1">
      <c r="A2" s="21" t="s">
        <v>26</v>
      </c>
      <c r="B2" s="25"/>
      <c r="C2" s="25"/>
      <c r="D2" s="25"/>
      <c r="G2" s="1" t="s">
        <v>20</v>
      </c>
      <c r="H2" s="23">
        <v>175885</v>
      </c>
      <c r="I2" s="23">
        <v>131531.75</v>
      </c>
      <c r="J2" s="23">
        <v>130471.31</v>
      </c>
      <c r="K2" s="1">
        <v>128603.39</v>
      </c>
      <c r="L2" s="1">
        <v>1867.93</v>
      </c>
      <c r="M2" s="1">
        <v>1060.44</v>
      </c>
      <c r="O2" s="1">
        <v>44353.25</v>
      </c>
      <c r="P2" s="1">
        <v>3879.87</v>
      </c>
      <c r="Q2" s="1">
        <v>11962.06</v>
      </c>
      <c r="R2" s="1">
        <v>28511.32</v>
      </c>
    </row>
    <row r="3" spans="1:18" ht="24" customHeight="1">
      <c r="A3" s="2" t="s">
        <v>18</v>
      </c>
      <c r="B3" s="15" t="s">
        <v>1</v>
      </c>
      <c r="C3" s="15" t="s">
        <v>2</v>
      </c>
      <c r="D3" s="15" t="s">
        <v>3</v>
      </c>
      <c r="G3" s="1" t="s">
        <v>21</v>
      </c>
      <c r="H3" s="23">
        <v>192804</v>
      </c>
      <c r="I3" s="23">
        <v>103721.9</v>
      </c>
      <c r="J3" s="23">
        <v>102753.53</v>
      </c>
      <c r="K3" s="1">
        <v>102753.53</v>
      </c>
      <c r="L3" s="1" t="s">
        <v>25</v>
      </c>
      <c r="M3" s="1">
        <v>968.37</v>
      </c>
      <c r="O3" s="1">
        <v>89082.1</v>
      </c>
      <c r="P3" s="1">
        <v>46282.99</v>
      </c>
      <c r="Q3" s="1">
        <v>14214.24</v>
      </c>
      <c r="R3" s="1">
        <v>28584.880000000001</v>
      </c>
    </row>
    <row r="4" spans="1:18" ht="24" customHeight="1">
      <c r="A4" s="10"/>
      <c r="B4" s="27" t="s">
        <v>4</v>
      </c>
      <c r="C4" s="27"/>
      <c r="D4" s="27"/>
      <c r="H4" s="1" t="s">
        <v>19</v>
      </c>
      <c r="I4" s="1" t="s">
        <v>20</v>
      </c>
      <c r="J4" s="1" t="s">
        <v>21</v>
      </c>
    </row>
    <row r="5" spans="1:18" ht="24" customHeight="1">
      <c r="A5" s="12" t="s">
        <v>0</v>
      </c>
      <c r="B5" s="16">
        <f>SUM(B6,B11)</f>
        <v>368689.01</v>
      </c>
      <c r="C5" s="16">
        <f t="shared" ref="C5:D5" si="0">SUM(C6,C11)</f>
        <v>175885</v>
      </c>
      <c r="D5" s="16">
        <f t="shared" si="0"/>
        <v>192804.01</v>
      </c>
      <c r="H5" s="23">
        <v>368689</v>
      </c>
      <c r="I5" s="23">
        <v>175885</v>
      </c>
      <c r="J5" s="23">
        <v>192804</v>
      </c>
    </row>
    <row r="6" spans="1:18" ht="24" customHeight="1">
      <c r="A6" s="11" t="s">
        <v>7</v>
      </c>
      <c r="B6" s="16">
        <f>SUM(B7,B10)</f>
        <v>235253.65</v>
      </c>
      <c r="C6" s="16">
        <f t="shared" ref="C6:D6" si="1">SUM(C7,C10)</f>
        <v>131531.75</v>
      </c>
      <c r="D6" s="16">
        <f t="shared" si="1"/>
        <v>103721.9</v>
      </c>
      <c r="H6" s="23">
        <v>235253.65</v>
      </c>
      <c r="I6" s="23">
        <v>131531.75</v>
      </c>
      <c r="J6" s="23">
        <v>103721.9</v>
      </c>
    </row>
    <row r="7" spans="1:18" ht="24" customHeight="1">
      <c r="A7" s="6" t="s">
        <v>8</v>
      </c>
      <c r="B7" s="26">
        <v>233224.84</v>
      </c>
      <c r="C7" s="26">
        <v>130471.31</v>
      </c>
      <c r="D7" s="26">
        <v>102753.53</v>
      </c>
      <c r="H7" s="23">
        <v>233224.84</v>
      </c>
      <c r="I7" s="23">
        <v>130471.31</v>
      </c>
      <c r="J7" s="23">
        <v>102753.53</v>
      </c>
    </row>
    <row r="8" spans="1:18" ht="24" customHeight="1">
      <c r="A8" s="3" t="s">
        <v>15</v>
      </c>
      <c r="B8" s="26">
        <v>231356.91</v>
      </c>
      <c r="C8" s="26">
        <v>128603.39</v>
      </c>
      <c r="D8" s="26">
        <v>102753.53</v>
      </c>
      <c r="H8" s="1">
        <v>231356.91</v>
      </c>
      <c r="I8" s="1">
        <v>128603.39</v>
      </c>
      <c r="J8" s="1">
        <v>102753.53</v>
      </c>
    </row>
    <row r="9" spans="1:18" ht="24" customHeight="1">
      <c r="A9" s="3" t="s">
        <v>14</v>
      </c>
      <c r="B9" s="26">
        <v>1867.93</v>
      </c>
      <c r="C9" s="26">
        <v>1867.93</v>
      </c>
      <c r="D9" s="26" t="s">
        <v>25</v>
      </c>
      <c r="H9" s="1">
        <v>1867.93</v>
      </c>
      <c r="I9" s="1">
        <v>1867.93</v>
      </c>
      <c r="J9" s="1" t="s">
        <v>25</v>
      </c>
    </row>
    <row r="10" spans="1:18" ht="24" customHeight="1">
      <c r="A10" s="3" t="s">
        <v>16</v>
      </c>
      <c r="B10" s="26">
        <v>2028.81</v>
      </c>
      <c r="C10" s="26">
        <v>1060.44</v>
      </c>
      <c r="D10" s="26">
        <v>968.37</v>
      </c>
      <c r="H10" s="1">
        <v>2028.81</v>
      </c>
      <c r="I10" s="1">
        <v>1060.44</v>
      </c>
      <c r="J10" s="1">
        <v>968.37</v>
      </c>
    </row>
    <row r="11" spans="1:18" ht="24" customHeight="1">
      <c r="A11" s="4" t="s">
        <v>5</v>
      </c>
      <c r="B11" s="16">
        <f>SUM(B12:B14)</f>
        <v>133435.35999999999</v>
      </c>
      <c r="C11" s="16">
        <f t="shared" ref="C11:D11" si="2">SUM(C12:C14)</f>
        <v>44353.25</v>
      </c>
      <c r="D11" s="16">
        <f t="shared" si="2"/>
        <v>89082.11</v>
      </c>
      <c r="H11" s="1"/>
      <c r="I11" s="1"/>
      <c r="J11" s="1"/>
    </row>
    <row r="12" spans="1:18" ht="24" customHeight="1">
      <c r="A12" s="3" t="s">
        <v>11</v>
      </c>
      <c r="B12" s="26">
        <v>50162.86</v>
      </c>
      <c r="C12" s="26">
        <v>3879.87</v>
      </c>
      <c r="D12" s="26">
        <v>46282.99</v>
      </c>
      <c r="H12" s="1">
        <v>133435.35</v>
      </c>
      <c r="I12" s="1">
        <v>44353.25</v>
      </c>
      <c r="J12" s="1">
        <v>89082.1</v>
      </c>
    </row>
    <row r="13" spans="1:18" ht="24" customHeight="1">
      <c r="A13" s="7" t="s">
        <v>12</v>
      </c>
      <c r="B13" s="26">
        <v>26176.3</v>
      </c>
      <c r="C13" s="26">
        <v>11962.06</v>
      </c>
      <c r="D13" s="26">
        <v>14214.24</v>
      </c>
      <c r="H13" s="1">
        <v>50162.86</v>
      </c>
      <c r="I13" s="1">
        <v>3879.87</v>
      </c>
      <c r="J13" s="1">
        <v>46282.99</v>
      </c>
    </row>
    <row r="14" spans="1:18" ht="24" customHeight="1">
      <c r="A14" s="7" t="s">
        <v>13</v>
      </c>
      <c r="B14" s="26">
        <v>57096.2</v>
      </c>
      <c r="C14" s="26">
        <v>28511.32</v>
      </c>
      <c r="D14" s="26">
        <v>28584.880000000001</v>
      </c>
      <c r="H14" s="1">
        <v>26176.3</v>
      </c>
      <c r="I14" s="1">
        <v>11962.06</v>
      </c>
      <c r="J14" s="1">
        <v>14214.24</v>
      </c>
    </row>
    <row r="15" spans="1:18" s="8" customFormat="1" ht="24" customHeight="1">
      <c r="A15" s="7"/>
      <c r="B15" s="28" t="s">
        <v>6</v>
      </c>
      <c r="C15" s="28"/>
      <c r="D15" s="28"/>
      <c r="H15" s="1">
        <v>57096.2</v>
      </c>
      <c r="I15" s="1">
        <v>28511.32</v>
      </c>
      <c r="J15" s="1">
        <v>28584.880000000001</v>
      </c>
    </row>
    <row r="16" spans="1:18" ht="24" customHeight="1">
      <c r="A16" s="12" t="s">
        <v>0</v>
      </c>
      <c r="B16" s="17">
        <v>100</v>
      </c>
      <c r="C16" s="17">
        <f>SUM(C17,C22)</f>
        <v>100.00000000000001</v>
      </c>
      <c r="D16" s="17">
        <f>SUM(D17,D22)</f>
        <v>100</v>
      </c>
    </row>
    <row r="17" spans="1:4" ht="24" customHeight="1">
      <c r="A17" s="11" t="s">
        <v>7</v>
      </c>
      <c r="B17" s="17">
        <f>SUM(B18,B21)</f>
        <v>63.757876875689895</v>
      </c>
      <c r="C17" s="17">
        <f t="shared" ref="C17:D17" si="3">SUM(C18,C21)</f>
        <v>74.782812633254693</v>
      </c>
      <c r="D17" s="17">
        <f t="shared" si="3"/>
        <v>53.796547073891254</v>
      </c>
    </row>
    <row r="18" spans="1:4" ht="24" customHeight="1">
      <c r="A18" s="6" t="s">
        <v>8</v>
      </c>
      <c r="B18" s="18">
        <f>(B7*100)/$B$5</f>
        <v>63.257876875689895</v>
      </c>
      <c r="C18" s="18">
        <f t="shared" ref="C18:C25" si="4">(C7*100)/$C$5</f>
        <v>74.179895954743159</v>
      </c>
      <c r="D18" s="18">
        <f t="shared" ref="D18:D25" si="5">(D7*100)/$D$5</f>
        <v>53.294290922683608</v>
      </c>
    </row>
    <row r="19" spans="1:4" ht="24" customHeight="1">
      <c r="A19" s="3" t="s">
        <v>9</v>
      </c>
      <c r="B19" s="18">
        <f t="shared" ref="B19:B25" si="6">(B8*100)/$B$5</f>
        <v>62.75123579083629</v>
      </c>
      <c r="C19" s="18">
        <f t="shared" si="4"/>
        <v>73.117883844557525</v>
      </c>
      <c r="D19" s="18">
        <f t="shared" si="5"/>
        <v>53.294290922683608</v>
      </c>
    </row>
    <row r="20" spans="1:4" ht="24" customHeight="1">
      <c r="A20" s="3" t="s">
        <v>10</v>
      </c>
      <c r="B20" s="18">
        <f t="shared" si="6"/>
        <v>0.5066410848536006</v>
      </c>
      <c r="C20" s="18">
        <f t="shared" si="4"/>
        <v>1.0620177957187935</v>
      </c>
      <c r="D20" s="18" t="s">
        <v>25</v>
      </c>
    </row>
    <row r="21" spans="1:4" ht="24" customHeight="1">
      <c r="A21" s="3" t="s">
        <v>16</v>
      </c>
      <c r="B21" s="18">
        <v>0.5</v>
      </c>
      <c r="C21" s="18">
        <f t="shared" si="4"/>
        <v>0.60291667851152742</v>
      </c>
      <c r="D21" s="18">
        <f t="shared" si="5"/>
        <v>0.50225615120764344</v>
      </c>
    </row>
    <row r="22" spans="1:4" ht="24" customHeight="1">
      <c r="A22" s="4" t="s">
        <v>5</v>
      </c>
      <c r="B22" s="17">
        <f t="shared" si="6"/>
        <v>36.191846347684724</v>
      </c>
      <c r="C22" s="17">
        <f t="shared" si="4"/>
        <v>25.217187366745318</v>
      </c>
      <c r="D22" s="17">
        <f t="shared" si="5"/>
        <v>46.203452926108746</v>
      </c>
    </row>
    <row r="23" spans="1:4" ht="24" customHeight="1">
      <c r="A23" s="3" t="s">
        <v>11</v>
      </c>
      <c r="B23" s="19">
        <f t="shared" si="6"/>
        <v>13.605737800538183</v>
      </c>
      <c r="C23" s="19">
        <f t="shared" si="4"/>
        <v>2.2059129544873071</v>
      </c>
      <c r="D23" s="19">
        <f t="shared" si="5"/>
        <v>24.005200929171544</v>
      </c>
    </row>
    <row r="24" spans="1:4" ht="24" customHeight="1">
      <c r="A24" s="7" t="s">
        <v>12</v>
      </c>
      <c r="B24" s="19">
        <f t="shared" si="6"/>
        <v>7.0998319152501992</v>
      </c>
      <c r="C24" s="19">
        <f t="shared" si="4"/>
        <v>6.8010688802342436</v>
      </c>
      <c r="D24" s="19">
        <f t="shared" si="5"/>
        <v>7.3723777840512756</v>
      </c>
    </row>
    <row r="25" spans="1:4" ht="24" customHeight="1">
      <c r="A25" s="5" t="s">
        <v>13</v>
      </c>
      <c r="B25" s="20">
        <f t="shared" si="6"/>
        <v>15.486276631896351</v>
      </c>
      <c r="C25" s="20">
        <f t="shared" si="4"/>
        <v>16.210205532023764</v>
      </c>
      <c r="D25" s="20">
        <f t="shared" si="5"/>
        <v>14.825874212885925</v>
      </c>
    </row>
    <row r="26" spans="1:4" ht="24" customHeight="1">
      <c r="A26" s="14" t="s">
        <v>22</v>
      </c>
    </row>
    <row r="27" spans="1:4" ht="24" customHeight="1">
      <c r="A27" s="13"/>
    </row>
    <row r="33" spans="1:4" ht="24" customHeight="1">
      <c r="A33" s="22" t="s">
        <v>23</v>
      </c>
      <c r="B33" s="6" t="s">
        <v>24</v>
      </c>
    </row>
    <row r="34" spans="1:4" ht="24" customHeight="1">
      <c r="B34" s="6">
        <f>SUM(B9*100)/B6</f>
        <v>0.79400680924610523</v>
      </c>
      <c r="C34" s="6">
        <f>SUM(C9*100)/C6</f>
        <v>1.4201362028559645</v>
      </c>
      <c r="D34" s="6" t="e">
        <f>SUM(D9*100)/D6</f>
        <v>#VALUE!</v>
      </c>
    </row>
    <row r="35" spans="1:4" ht="24" customHeight="1">
      <c r="B35" s="6">
        <f>SUM(B9/B6)*100</f>
        <v>0.79400680924610523</v>
      </c>
      <c r="C35" s="6">
        <f>SUM(C9/C6)*100</f>
        <v>1.4201362028559645</v>
      </c>
      <c r="D35" s="6" t="e">
        <f>SUM(D9/D6)*100</f>
        <v>#VALUE!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2018-07-20T08:32:27Z</cp:lastPrinted>
  <dcterms:created xsi:type="dcterms:W3CDTF">2007-01-27T02:01:41Z</dcterms:created>
  <dcterms:modified xsi:type="dcterms:W3CDTF">2019-01-04T06:55:04Z</dcterms:modified>
</cp:coreProperties>
</file>