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i\PLAN\รายงานสถิติ 2562 เข้าระบบ\1\"/>
    </mc:Choice>
  </mc:AlternateContent>
  <xr:revisionPtr revIDLastSave="0" documentId="8_{0D82A952-B6F3-4544-AD35-0E2B9FDC7E6C}" xr6:coauthVersionLast="45" xr6:coauthVersionMax="45" xr10:uidLastSave="{00000000-0000-0000-0000-000000000000}"/>
  <bookViews>
    <workbookView xWindow="6420" yWindow="255" windowWidth="12750" windowHeight="12540" xr2:uid="{5DB90C2B-11A4-4922-BDFD-82628A672033}"/>
  </bookViews>
  <sheets>
    <sheet name="T-1.1" sheetId="1" r:id="rId1"/>
  </sheets>
  <definedNames>
    <definedName name="_xlnm.Print_Area" localSheetId="0">'T-1.1'!$A$1:$S$25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W9" i="1"/>
  <c r="M9" i="1"/>
  <c r="I9" i="1"/>
  <c r="H9" i="1"/>
  <c r="L9" i="1" s="1"/>
  <c r="G9" i="1"/>
  <c r="K9" i="1" s="1"/>
  <c r="F9" i="1"/>
  <c r="J9" i="1" s="1"/>
  <c r="E9" i="1"/>
</calcChain>
</file>

<file path=xl/sharedStrings.xml><?xml version="1.0" encoding="utf-8"?>
<sst xmlns="http://schemas.openxmlformats.org/spreadsheetml/2006/main" count="59" uniqueCount="47">
  <si>
    <t>ตาราง</t>
  </si>
  <si>
    <t>ประชากรจากการทะเบียน อัตราการเปลี่ยนแปลง  และความหนาแน่นของประชากร เป็นรายอำเภอ พ.ศ. 2557 - 2561</t>
  </si>
  <si>
    <t>Table</t>
  </si>
  <si>
    <t>Population from Registration Record, Percentage Change and Density by District: 2014 - 2018</t>
  </si>
  <si>
    <t xml:space="preserve"> 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</si>
  <si>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</si>
  <si>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</si>
  <si>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</si>
  <si>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</si>
  <si>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</si>
  <si>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t>Percent  change  (%)</t>
  </si>
  <si>
    <t>ของประชากร</t>
  </si>
  <si>
    <t>2557
(2014)</t>
  </si>
  <si>
    <t>2558
(2015)</t>
  </si>
  <si>
    <t>2559
(2016)</t>
  </si>
  <si>
    <t>2560
(2017)</t>
  </si>
  <si>
    <t>2561
(2018)</t>
  </si>
  <si>
    <t>(ต่อ ตร. กม.)</t>
  </si>
  <si>
    <t/>
  </si>
  <si>
    <t>Population density</t>
  </si>
  <si>
    <t>(Per sq. km.)</t>
  </si>
  <si>
    <t>รวมยอด</t>
  </si>
  <si>
    <t>Total</t>
  </si>
  <si>
    <t>เมืองลพบุรี</t>
  </si>
  <si>
    <t>Mueang Lop Buri District</t>
  </si>
  <si>
    <t>พัฒนานิคม</t>
  </si>
  <si>
    <t>Phatthana Nikhom District</t>
  </si>
  <si>
    <t>โคกสำโรง</t>
  </si>
  <si>
    <t>Khok Samrong District</t>
  </si>
  <si>
    <t>ชัยบาดาล</t>
  </si>
  <si>
    <t>Chai Badan District</t>
  </si>
  <si>
    <t>ท่าวุ้ง</t>
  </si>
  <si>
    <t>Tha Wung District</t>
  </si>
  <si>
    <t>บ้านหมี่</t>
  </si>
  <si>
    <t>Ban Mi District</t>
  </si>
  <si>
    <t>ท่าหลวง</t>
  </si>
  <si>
    <t>Tha Luang District</t>
  </si>
  <si>
    <t>สระโบสถ์</t>
  </si>
  <si>
    <t>Sa Bot District</t>
  </si>
  <si>
    <t>โคกเจริญ</t>
  </si>
  <si>
    <t>Khok Charoen District</t>
  </si>
  <si>
    <t>ลำสนธิ</t>
  </si>
  <si>
    <t>Lam Sonthi District</t>
  </si>
  <si>
    <t>หนองม่วง</t>
  </si>
  <si>
    <t>Nong Muang District</t>
  </si>
  <si>
    <t xml:space="preserve">           ที่มา:  กรมการปกครอง  กระทรวงมหาดไทย</t>
  </si>
  <si>
    <t xml:space="preserve">    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</si>
</sst>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_-;\-* #,##0.0_-;_-* &quot;-&quot;??_-;_-@_-"/>
    <numFmt numFmtId="188" formatCode="#,###____"/>
    <numFmt numFmtId="189" formatCode="0.0"/>
  </numFmts>
  <fonts count="4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187" fontId="3" fillId="0" borderId="0" xfId="1" applyNumberFormat="1" applyFont="1"/>
    <xf numFmtId="0" fontId="2" fillId="0" borderId="1" xfId="1" applyFont="1" applyBorder="1" applyAlignment="1">
      <alignment horizontal="center"/>
    </xf>
    <xf numFmtId="188" fontId="2" fillId="0" borderId="12" xfId="1" applyNumberFormat="1" applyFont="1" applyBorder="1"/>
    <xf numFmtId="188" fontId="2" fillId="0" borderId="3" xfId="1" applyNumberFormat="1" applyFont="1" applyBorder="1"/>
    <xf numFmtId="2" fontId="2" fillId="0" borderId="10" xfId="1" quotePrefix="1" applyNumberFormat="1" applyFont="1" applyBorder="1" applyAlignment="1">
      <alignment horizontal="center"/>
    </xf>
    <xf numFmtId="2" fontId="2" fillId="0" borderId="8" xfId="1" applyNumberFormat="1" applyFont="1" applyBorder="1" applyAlignment="1">
      <alignment horizontal="right"/>
    </xf>
    <xf numFmtId="189" fontId="2" fillId="0" borderId="0" xfId="1" applyNumberFormat="1" applyFont="1" applyAlignment="1">
      <alignment horizontal="center"/>
    </xf>
    <xf numFmtId="0" fontId="2" fillId="0" borderId="3" xfId="1" applyFont="1" applyBorder="1" applyAlignment="1">
      <alignment horizontal="center"/>
    </xf>
    <xf numFmtId="187" fontId="2" fillId="2" borderId="4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3" fillId="0" borderId="4" xfId="1" applyFont="1" applyBorder="1"/>
    <xf numFmtId="188" fontId="3" fillId="0" borderId="13" xfId="1" applyNumberFormat="1" applyFont="1" applyBorder="1"/>
    <xf numFmtId="188" fontId="3" fillId="0" borderId="14" xfId="1" applyNumberFormat="1" applyFont="1" applyBorder="1"/>
    <xf numFmtId="2" fontId="3" fillId="0" borderId="10" xfId="1" quotePrefix="1" applyNumberFormat="1" applyFont="1" applyBorder="1" applyAlignment="1">
      <alignment horizontal="center"/>
    </xf>
    <xf numFmtId="2" fontId="3" fillId="0" borderId="8" xfId="1" applyNumberFormat="1" applyFont="1" applyBorder="1" applyAlignment="1">
      <alignment horizontal="right"/>
    </xf>
    <xf numFmtId="189" fontId="3" fillId="0" borderId="0" xfId="1" applyNumberFormat="1" applyFont="1" applyAlignment="1">
      <alignment horizontal="center"/>
    </xf>
    <xf numFmtId="0" fontId="3" fillId="0" borderId="8" xfId="1" applyFont="1" applyBorder="1"/>
    <xf numFmtId="187" fontId="3" fillId="2" borderId="4" xfId="1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/>
    <xf numFmtId="0" fontId="3" fillId="0" borderId="11" xfId="1" applyFont="1" applyBorder="1"/>
    <xf numFmtId="0" fontId="3" fillId="0" borderId="7" xfId="1" applyFont="1" applyBorder="1"/>
    <xf numFmtId="0" fontId="3" fillId="0" borderId="5" xfId="1" applyFont="1" applyBorder="1"/>
    <xf numFmtId="188" fontId="3" fillId="0" borderId="0" xfId="1" applyNumberFormat="1" applyFont="1"/>
    <xf numFmtId="0" fontId="3" fillId="0" borderId="0" xfId="1" applyFont="1" applyAlignment="1">
      <alignment horizontal="right" vertical="center" textRotation="180"/>
    </xf>
  </cellXfs>
  <cellStyles count="2">
    <cellStyle name="Normal 2" xfId="1" xr:uid="{845E76CF-7F1D-45D7-95DB-203752853D9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11</xdr:row>
      <xdr:rowOff>0</xdr:rowOff>
    </xdr:from>
    <xdr:to>
      <xdr:col>19</xdr:col>
      <xdr:colOff>9525</xdr:colOff>
      <xdr:row>24</xdr:row>
      <xdr:rowOff>657225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23458817-AEAC-4EF0-B906-A99CADA693F9}"/>
            </a:ext>
          </a:extLst>
        </xdr:cNvPr>
        <xdr:cNvGrpSpPr>
          <a:grpSpLocks/>
        </xdr:cNvGrpSpPr>
      </xdr:nvGrpSpPr>
      <xdr:grpSpPr bwMode="auto">
        <a:xfrm>
          <a:off x="10258425" y="2867025"/>
          <a:ext cx="371475" cy="4352925"/>
          <a:chOff x="9439275" y="1771650"/>
          <a:chExt cx="557213" cy="4829174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60D1F173-8160-4B75-9E05-411AED1998B4}"/>
              </a:ext>
            </a:extLst>
          </xdr:cNvPr>
          <xdr:cNvGrpSpPr>
            <a:grpSpLocks/>
          </xdr:cNvGrpSpPr>
        </xdr:nvGrpSpPr>
        <xdr:grpSpPr bwMode="auto">
          <a:xfrm>
            <a:off x="9648825" y="6191249"/>
            <a:ext cx="347663" cy="409575"/>
            <a:chOff x="9648825" y="6191249"/>
            <a:chExt cx="347663" cy="409575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1B0E4FD3-1AAE-4E46-940C-FD1CA8019903}"/>
                </a:ext>
              </a:extLst>
            </xdr:cNvPr>
            <xdr:cNvSpPr/>
          </xdr:nvSpPr>
          <xdr:spPr bwMode="auto">
            <a:xfrm rot="5400000">
              <a:off x="9608741" y="6232074"/>
              <a:ext cx="408239" cy="329262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940B0071-58F4-43CF-B842-DAADDFE843D6}"/>
                </a:ext>
              </a:extLst>
            </xdr:cNvPr>
            <xdr:cNvSpPr txBox="1"/>
          </xdr:nvSpPr>
          <xdr:spPr>
            <a:xfrm rot="5400000">
              <a:off x="9650818" y="6245196"/>
              <a:ext cx="368411" cy="3229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600"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B1F14670-A3D3-4323-8579-B28E1C9898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4897" cy="43611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ACF2-77D6-47CA-9414-A833EFCDD82D}">
  <sheetPr>
    <tabColor theme="7" tint="0.39997558519241921"/>
  </sheetPr>
  <dimension ref="A1:W25"/>
  <sheetViews>
    <sheetView showGridLines="0" tabSelected="1" zoomScaleNormal="100" workbookViewId="0">
      <selection activeCell="Q10" sqref="Q10:Q20"/>
    </sheetView>
  </sheetViews>
  <sheetFormatPr defaultColWidth="8" defaultRowHeight="17.25" x14ac:dyDescent="0.3"/>
  <cols>
    <col min="1" max="1" width="1.375" style="3" customWidth="1"/>
    <col min="2" max="2" width="5" style="3" customWidth="1"/>
    <col min="3" max="3" width="3.875" style="3" customWidth="1"/>
    <col min="4" max="4" width="6.125" style="3" customWidth="1"/>
    <col min="5" max="9" width="10" style="3" customWidth="1"/>
    <col min="10" max="13" width="9.875" style="3" customWidth="1"/>
    <col min="14" max="14" width="8.75" style="3" customWidth="1"/>
    <col min="15" max="15" width="4.625" style="3" customWidth="1"/>
    <col min="16" max="16" width="1" style="3" customWidth="1"/>
    <col min="17" max="17" width="14.375" style="3" customWidth="1"/>
    <col min="18" max="18" width="1.125" style="3" customWidth="1"/>
    <col min="19" max="19" width="3.625" style="3" customWidth="1"/>
    <col min="20" max="20" width="8" style="3"/>
    <col min="21" max="21" width="24.25" style="3" customWidth="1"/>
    <col min="22" max="16384" width="8" style="3"/>
  </cols>
  <sheetData>
    <row r="1" spans="1:23" s="1" customFormat="1" x14ac:dyDescent="0.3">
      <c r="B1" s="1" t="s">
        <v>0</v>
      </c>
      <c r="C1" s="2">
        <v>1.1000000000000001</v>
      </c>
      <c r="D1" s="1" t="s">
        <v>1</v>
      </c>
    </row>
    <row r="2" spans="1:23" s="1" customFormat="1" x14ac:dyDescent="0.3">
      <c r="B2" s="1" t="s">
        <v>2</v>
      </c>
      <c r="C2" s="2">
        <v>1.1000000000000001</v>
      </c>
      <c r="D2" s="1" t="s">
        <v>3</v>
      </c>
    </row>
    <row r="3" spans="1:23" ht="3.75" customHeight="1" x14ac:dyDescent="0.3"/>
    <row r="4" spans="1:23" ht="21.75" customHeight="1" x14ac:dyDescent="0.3">
      <c r="A4" s="4" t="s">
        <v>4</v>
      </c>
      <c r="B4" s="4"/>
      <c r="C4" s="4"/>
      <c r="D4" s="5"/>
      <c r="E4" s="6" t="s">
        <v>5</v>
      </c>
      <c r="F4" s="7"/>
      <c r="G4" s="7"/>
      <c r="H4" s="7"/>
      <c r="I4" s="8"/>
      <c r="J4" s="6" t="s">
        <v>6</v>
      </c>
      <c r="K4" s="7"/>
      <c r="L4" s="7"/>
      <c r="M4" s="8"/>
      <c r="N4" s="9" t="s">
        <v>7</v>
      </c>
      <c r="O4" s="10"/>
      <c r="P4" s="6" t="s">
        <v>8</v>
      </c>
      <c r="Q4" s="7"/>
    </row>
    <row r="5" spans="1:23" ht="18" customHeight="1" x14ac:dyDescent="0.3">
      <c r="A5" s="11"/>
      <c r="B5" s="11"/>
      <c r="C5" s="11"/>
      <c r="D5" s="12"/>
      <c r="E5" s="13" t="s">
        <v>9</v>
      </c>
      <c r="F5" s="14"/>
      <c r="G5" s="14"/>
      <c r="H5" s="14"/>
      <c r="I5" s="15"/>
      <c r="J5" s="13" t="s">
        <v>10</v>
      </c>
      <c r="K5" s="14"/>
      <c r="L5" s="14"/>
      <c r="M5" s="15"/>
      <c r="N5" s="16" t="s">
        <v>11</v>
      </c>
      <c r="O5" s="17"/>
      <c r="P5" s="18"/>
      <c r="Q5" s="19"/>
    </row>
    <row r="6" spans="1:23" s="22" customFormat="1" ht="24" customHeight="1" x14ac:dyDescent="0.2">
      <c r="A6" s="11"/>
      <c r="B6" s="11"/>
      <c r="C6" s="11"/>
      <c r="D6" s="12"/>
      <c r="E6" s="20" t="s">
        <v>12</v>
      </c>
      <c r="F6" s="20" t="s">
        <v>13</v>
      </c>
      <c r="G6" s="20" t="s">
        <v>14</v>
      </c>
      <c r="H6" s="20" t="s">
        <v>15</v>
      </c>
      <c r="I6" s="20" t="s">
        <v>16</v>
      </c>
      <c r="J6" s="20" t="s">
        <v>13</v>
      </c>
      <c r="K6" s="20" t="s">
        <v>14</v>
      </c>
      <c r="L6" s="20" t="s">
        <v>15</v>
      </c>
      <c r="M6" s="20" t="s">
        <v>16</v>
      </c>
      <c r="N6" s="18" t="s">
        <v>17</v>
      </c>
      <c r="O6" s="21"/>
      <c r="P6" s="18"/>
      <c r="Q6" s="19"/>
    </row>
    <row r="7" spans="1:23" s="22" customFormat="1" ht="21" customHeight="1" x14ac:dyDescent="0.2">
      <c r="A7" s="11"/>
      <c r="B7" s="11"/>
      <c r="C7" s="11"/>
      <c r="D7" s="12"/>
      <c r="E7" s="23" t="s">
        <v>18</v>
      </c>
      <c r="F7" s="23" t="s">
        <v>18</v>
      </c>
      <c r="G7" s="23" t="s">
        <v>18</v>
      </c>
      <c r="H7" s="23" t="s">
        <v>18</v>
      </c>
      <c r="I7" s="23" t="s">
        <v>18</v>
      </c>
      <c r="J7" s="23" t="s">
        <v>18</v>
      </c>
      <c r="K7" s="23" t="s">
        <v>18</v>
      </c>
      <c r="L7" s="23" t="s">
        <v>18</v>
      </c>
      <c r="M7" s="23" t="s">
        <v>18</v>
      </c>
      <c r="N7" s="18" t="s">
        <v>19</v>
      </c>
      <c r="O7" s="21"/>
      <c r="P7" s="18"/>
      <c r="Q7" s="19"/>
    </row>
    <row r="8" spans="1:23" ht="19.5" customHeight="1" x14ac:dyDescent="0.3">
      <c r="A8" s="24"/>
      <c r="B8" s="24"/>
      <c r="C8" s="24"/>
      <c r="D8" s="25"/>
      <c r="E8" s="26"/>
      <c r="F8" s="26"/>
      <c r="G8" s="26"/>
      <c r="H8" s="26"/>
      <c r="I8" s="26"/>
      <c r="J8" s="26"/>
      <c r="K8" s="26"/>
      <c r="L8" s="26"/>
      <c r="M8" s="26"/>
      <c r="N8" s="13" t="s">
        <v>20</v>
      </c>
      <c r="O8" s="15"/>
      <c r="P8" s="13"/>
      <c r="Q8" s="14"/>
      <c r="W8" s="27"/>
    </row>
    <row r="9" spans="1:23" s="1" customFormat="1" ht="27.75" customHeight="1" x14ac:dyDescent="0.3">
      <c r="A9" s="28" t="s">
        <v>21</v>
      </c>
      <c r="B9" s="28"/>
      <c r="C9" s="28"/>
      <c r="D9" s="28"/>
      <c r="E9" s="29">
        <f>SUM(E10:E20)</f>
        <v>758406</v>
      </c>
      <c r="F9" s="29">
        <f>SUM(F10:F20)</f>
        <v>758655</v>
      </c>
      <c r="G9" s="29">
        <f>SUM(G10:G20)</f>
        <v>757321</v>
      </c>
      <c r="H9" s="30">
        <f>SUM(H10:H20)</f>
        <v>757273</v>
      </c>
      <c r="I9" s="30">
        <f>SUM(I10:I20)</f>
        <v>758733</v>
      </c>
      <c r="J9" s="31">
        <f t="shared" ref="J9:M20" si="0">(F9-E9)*100/E9</f>
        <v>3.2832018734029002E-2</v>
      </c>
      <c r="K9" s="31">
        <f t="shared" si="0"/>
        <v>-0.17583750189480066</v>
      </c>
      <c r="L9" s="31">
        <f t="shared" si="0"/>
        <v>-6.3381313868227608E-3</v>
      </c>
      <c r="M9" s="31">
        <f t="shared" si="0"/>
        <v>0.19279704941282735</v>
      </c>
      <c r="N9" s="32">
        <v>370.07</v>
      </c>
      <c r="O9" s="33"/>
      <c r="P9" s="34" t="s">
        <v>22</v>
      </c>
      <c r="Q9" s="28"/>
      <c r="W9" s="35">
        <f>SUM(W10:W20)</f>
        <v>6199.7000000000007</v>
      </c>
    </row>
    <row r="10" spans="1:23" ht="27.75" customHeight="1" x14ac:dyDescent="0.3">
      <c r="B10" s="36" t="s">
        <v>23</v>
      </c>
      <c r="D10" s="37"/>
      <c r="E10" s="38">
        <v>250914</v>
      </c>
      <c r="F10" s="39">
        <v>251194</v>
      </c>
      <c r="G10" s="39">
        <v>250977</v>
      </c>
      <c r="H10" s="39">
        <v>250829</v>
      </c>
      <c r="I10" s="39">
        <v>252748</v>
      </c>
      <c r="J10" s="40">
        <f t="shared" si="0"/>
        <v>0.11159201957642857</v>
      </c>
      <c r="K10" s="40">
        <f t="shared" si="0"/>
        <v>-8.6387413712110964E-2</v>
      </c>
      <c r="L10" s="40">
        <f t="shared" si="0"/>
        <v>-5.8969547010283813E-2</v>
      </c>
      <c r="M10" s="40">
        <f t="shared" si="0"/>
        <v>0.76506305092313887</v>
      </c>
      <c r="N10" s="41">
        <v>447.34</v>
      </c>
      <c r="O10" s="42"/>
      <c r="P10" s="43"/>
      <c r="Q10" s="3" t="s">
        <v>24</v>
      </c>
      <c r="V10" s="1"/>
      <c r="W10" s="44">
        <v>565.6</v>
      </c>
    </row>
    <row r="11" spans="1:23" ht="27.75" customHeight="1" x14ac:dyDescent="0.3">
      <c r="B11" s="36" t="s">
        <v>25</v>
      </c>
      <c r="E11" s="38">
        <v>66315</v>
      </c>
      <c r="F11" s="39">
        <v>66675</v>
      </c>
      <c r="G11" s="39">
        <v>67016</v>
      </c>
      <c r="H11" s="39">
        <v>67502</v>
      </c>
      <c r="I11" s="39">
        <v>67840</v>
      </c>
      <c r="J11" s="40">
        <f t="shared" si="0"/>
        <v>0.54286360551911328</v>
      </c>
      <c r="K11" s="40">
        <f t="shared" si="0"/>
        <v>0.51143607049118855</v>
      </c>
      <c r="L11" s="40">
        <f t="shared" si="0"/>
        <v>0.72519995225020895</v>
      </c>
      <c r="M11" s="40">
        <f t="shared" si="0"/>
        <v>0.50072590441764686</v>
      </c>
      <c r="N11" s="41">
        <v>131.22</v>
      </c>
      <c r="O11" s="42"/>
      <c r="P11" s="43"/>
      <c r="Q11" s="3" t="s">
        <v>26</v>
      </c>
      <c r="W11" s="44">
        <v>517</v>
      </c>
    </row>
    <row r="12" spans="1:23" ht="27.75" customHeight="1" x14ac:dyDescent="0.3">
      <c r="B12" s="36" t="s">
        <v>27</v>
      </c>
      <c r="C12" s="45"/>
      <c r="D12" s="46"/>
      <c r="E12" s="38">
        <v>85698</v>
      </c>
      <c r="F12" s="39">
        <v>85592</v>
      </c>
      <c r="G12" s="39">
        <v>84972</v>
      </c>
      <c r="H12" s="39">
        <v>84792</v>
      </c>
      <c r="I12" s="39">
        <v>84408</v>
      </c>
      <c r="J12" s="40">
        <f t="shared" si="0"/>
        <v>-0.1236901677985484</v>
      </c>
      <c r="K12" s="40">
        <f t="shared" si="0"/>
        <v>-0.72436676324890181</v>
      </c>
      <c r="L12" s="40">
        <f t="shared" si="0"/>
        <v>-0.21183448665442733</v>
      </c>
      <c r="M12" s="40">
        <f t="shared" si="0"/>
        <v>-0.45287291253891876</v>
      </c>
      <c r="N12" s="41">
        <v>85.96</v>
      </c>
      <c r="O12" s="42"/>
      <c r="P12" s="43"/>
      <c r="Q12" s="3" t="s">
        <v>28</v>
      </c>
      <c r="W12" s="44">
        <v>982.5</v>
      </c>
    </row>
    <row r="13" spans="1:23" ht="27.75" customHeight="1" x14ac:dyDescent="0.3">
      <c r="A13" s="45"/>
      <c r="B13" s="36" t="s">
        <v>29</v>
      </c>
      <c r="C13" s="45"/>
      <c r="D13" s="46"/>
      <c r="E13" s="38">
        <v>91309</v>
      </c>
      <c r="F13" s="39">
        <v>91292</v>
      </c>
      <c r="G13" s="39">
        <v>91281</v>
      </c>
      <c r="H13" s="39">
        <v>91404</v>
      </c>
      <c r="I13" s="39">
        <v>91506</v>
      </c>
      <c r="J13" s="40">
        <f t="shared" si="0"/>
        <v>-1.8618098982575649E-2</v>
      </c>
      <c r="K13" s="40">
        <f t="shared" si="0"/>
        <v>-1.2049248565044034E-2</v>
      </c>
      <c r="L13" s="40">
        <f t="shared" si="0"/>
        <v>0.13474874289282546</v>
      </c>
      <c r="M13" s="40">
        <f t="shared" si="0"/>
        <v>0.11159249048181699</v>
      </c>
      <c r="N13" s="41">
        <v>73.03</v>
      </c>
      <c r="O13" s="42"/>
      <c r="P13" s="43"/>
      <c r="Q13" s="3" t="s">
        <v>30</v>
      </c>
      <c r="W13" s="44">
        <v>1253</v>
      </c>
    </row>
    <row r="14" spans="1:23" ht="27.75" customHeight="1" x14ac:dyDescent="0.3">
      <c r="B14" s="36" t="s">
        <v>31</v>
      </c>
      <c r="E14" s="38">
        <v>49801</v>
      </c>
      <c r="F14" s="39">
        <v>49694</v>
      </c>
      <c r="G14" s="39">
        <v>49489</v>
      </c>
      <c r="H14" s="39">
        <v>49353</v>
      </c>
      <c r="I14" s="39">
        <v>49282</v>
      </c>
      <c r="J14" s="40">
        <f t="shared" si="0"/>
        <v>-0.21485512339109655</v>
      </c>
      <c r="K14" s="40">
        <f t="shared" si="0"/>
        <v>-0.41252465086328327</v>
      </c>
      <c r="L14" s="40">
        <f t="shared" si="0"/>
        <v>-0.27480854331265536</v>
      </c>
      <c r="M14" s="40">
        <f t="shared" si="0"/>
        <v>-0.1438615686989646</v>
      </c>
      <c r="N14" s="41">
        <v>203.64</v>
      </c>
      <c r="O14" s="42"/>
      <c r="P14" s="43"/>
      <c r="Q14" s="3" t="s">
        <v>32</v>
      </c>
      <c r="W14" s="44">
        <v>242.8</v>
      </c>
    </row>
    <row r="15" spans="1:23" ht="27.75" customHeight="1" x14ac:dyDescent="0.3">
      <c r="B15" s="36" t="s">
        <v>33</v>
      </c>
      <c r="E15" s="38">
        <v>77005</v>
      </c>
      <c r="F15" s="39">
        <v>76583</v>
      </c>
      <c r="G15" s="39">
        <v>76036</v>
      </c>
      <c r="H15" s="39">
        <v>75601</v>
      </c>
      <c r="I15" s="39">
        <v>75171</v>
      </c>
      <c r="J15" s="40">
        <f>(F15-E15)*100/E15</f>
        <v>-0.54801636257385888</v>
      </c>
      <c r="K15" s="40">
        <f>(G15-F15)*100/F15</f>
        <v>-0.71425773343953614</v>
      </c>
      <c r="L15" s="40">
        <f>(H15-G15)*100/G15</f>
        <v>-0.5720974275343258</v>
      </c>
      <c r="M15" s="40">
        <f>(I15-H15)*100/H15</f>
        <v>-0.5687755452970199</v>
      </c>
      <c r="N15" s="41">
        <v>128.28</v>
      </c>
      <c r="O15" s="42"/>
      <c r="P15" s="43"/>
      <c r="Q15" s="3" t="s">
        <v>34</v>
      </c>
      <c r="W15" s="44">
        <v>585.70000000000005</v>
      </c>
    </row>
    <row r="16" spans="1:23" ht="27.75" customHeight="1" x14ac:dyDescent="0.3">
      <c r="A16" s="45"/>
      <c r="B16" s="36" t="s">
        <v>35</v>
      </c>
      <c r="C16" s="45"/>
      <c r="D16" s="46"/>
      <c r="E16" s="38">
        <v>29459</v>
      </c>
      <c r="F16" s="39">
        <v>29545</v>
      </c>
      <c r="G16" s="39">
        <v>29575</v>
      </c>
      <c r="H16" s="39">
        <v>29775</v>
      </c>
      <c r="I16" s="39">
        <v>29824</v>
      </c>
      <c r="J16" s="40">
        <f t="shared" si="0"/>
        <v>0.2919311585593537</v>
      </c>
      <c r="K16" s="40">
        <f t="shared" si="0"/>
        <v>0.10154002369267219</v>
      </c>
      <c r="L16" s="40">
        <f t="shared" si="0"/>
        <v>0.67624683009298392</v>
      </c>
      <c r="M16" s="40">
        <f t="shared" si="0"/>
        <v>0.16456759026028547</v>
      </c>
      <c r="N16" s="41">
        <v>79.53</v>
      </c>
      <c r="O16" s="42"/>
      <c r="P16" s="43"/>
      <c r="Q16" s="3" t="s">
        <v>36</v>
      </c>
      <c r="W16" s="44">
        <v>538.9</v>
      </c>
    </row>
    <row r="17" spans="1:23" ht="27.75" customHeight="1" x14ac:dyDescent="0.3">
      <c r="B17" s="36" t="s">
        <v>37</v>
      </c>
      <c r="E17" s="38">
        <v>21696</v>
      </c>
      <c r="F17" s="39">
        <v>21668</v>
      </c>
      <c r="G17" s="39">
        <v>21647</v>
      </c>
      <c r="H17" s="39">
        <v>21611</v>
      </c>
      <c r="I17" s="39">
        <v>21592</v>
      </c>
      <c r="J17" s="40">
        <f t="shared" si="0"/>
        <v>-0.12905604719764011</v>
      </c>
      <c r="K17" s="40">
        <f t="shared" si="0"/>
        <v>-9.6917112793058882E-2</v>
      </c>
      <c r="L17" s="40">
        <f t="shared" si="0"/>
        <v>-0.16630479974130363</v>
      </c>
      <c r="M17" s="40">
        <f t="shared" si="0"/>
        <v>-8.7918189810744535E-2</v>
      </c>
      <c r="N17" s="41">
        <v>70.790000000000006</v>
      </c>
      <c r="O17" s="42"/>
      <c r="P17" s="43"/>
      <c r="Q17" s="3" t="s">
        <v>38</v>
      </c>
      <c r="W17" s="44">
        <v>304.60000000000002</v>
      </c>
    </row>
    <row r="18" spans="1:23" ht="27.75" customHeight="1" x14ac:dyDescent="0.3">
      <c r="B18" s="36" t="s">
        <v>39</v>
      </c>
      <c r="C18" s="45"/>
      <c r="D18" s="46"/>
      <c r="E18" s="38">
        <v>24809</v>
      </c>
      <c r="F18" s="39">
        <v>24913</v>
      </c>
      <c r="G18" s="39">
        <v>24908</v>
      </c>
      <c r="H18" s="39">
        <v>24963</v>
      </c>
      <c r="I18" s="39">
        <v>24986</v>
      </c>
      <c r="J18" s="40">
        <f t="shared" si="0"/>
        <v>0.41920270869442539</v>
      </c>
      <c r="K18" s="40">
        <f t="shared" si="0"/>
        <v>-2.0069843053827318E-2</v>
      </c>
      <c r="L18" s="40">
        <f t="shared" si="0"/>
        <v>0.22081259033242331</v>
      </c>
      <c r="M18" s="40">
        <f t="shared" si="0"/>
        <v>9.2136361815486914E-2</v>
      </c>
      <c r="N18" s="41">
        <v>78.819999999999993</v>
      </c>
      <c r="O18" s="42"/>
      <c r="P18" s="43"/>
      <c r="Q18" s="3" t="s">
        <v>40</v>
      </c>
      <c r="W18" s="44">
        <v>317.10000000000002</v>
      </c>
    </row>
    <row r="19" spans="1:23" ht="27.75" customHeight="1" x14ac:dyDescent="0.3">
      <c r="B19" s="36" t="s">
        <v>41</v>
      </c>
      <c r="E19" s="38">
        <v>26956</v>
      </c>
      <c r="F19" s="39">
        <v>27097</v>
      </c>
      <c r="G19" s="39">
        <v>27186</v>
      </c>
      <c r="H19" s="39">
        <v>27267</v>
      </c>
      <c r="I19" s="39">
        <v>27380</v>
      </c>
      <c r="J19" s="40">
        <f t="shared" si="0"/>
        <v>0.52307464015432559</v>
      </c>
      <c r="K19" s="40">
        <f t="shared" si="0"/>
        <v>0.32844964387201536</v>
      </c>
      <c r="L19" s="40">
        <f t="shared" si="0"/>
        <v>0.29794747296402563</v>
      </c>
      <c r="M19" s="40">
        <f t="shared" si="0"/>
        <v>0.41442036160927126</v>
      </c>
      <c r="N19" s="41">
        <v>582.54999999999995</v>
      </c>
      <c r="O19" s="42"/>
      <c r="P19" s="43"/>
      <c r="Q19" s="3" t="s">
        <v>42</v>
      </c>
      <c r="W19" s="44">
        <v>447</v>
      </c>
    </row>
    <row r="20" spans="1:23" ht="27.75" customHeight="1" x14ac:dyDescent="0.3">
      <c r="B20" s="36" t="s">
        <v>43</v>
      </c>
      <c r="E20" s="38">
        <v>34444</v>
      </c>
      <c r="F20" s="39">
        <v>34402</v>
      </c>
      <c r="G20" s="39">
        <v>34234</v>
      </c>
      <c r="H20" s="39">
        <v>34176</v>
      </c>
      <c r="I20" s="39">
        <v>33996</v>
      </c>
      <c r="J20" s="40">
        <f t="shared" si="0"/>
        <v>-0.12193705725235164</v>
      </c>
      <c r="K20" s="40">
        <f t="shared" si="0"/>
        <v>-0.48834370094761931</v>
      </c>
      <c r="L20" s="40">
        <f t="shared" si="0"/>
        <v>-0.16942221183618625</v>
      </c>
      <c r="M20" s="40">
        <f t="shared" si="0"/>
        <v>-0.526685393258427</v>
      </c>
      <c r="N20" s="41">
        <v>67.319999999999993</v>
      </c>
      <c r="O20" s="42"/>
      <c r="P20" s="43"/>
      <c r="Q20" s="3" t="s">
        <v>44</v>
      </c>
      <c r="W20" s="44">
        <v>445.5</v>
      </c>
    </row>
    <row r="21" spans="1:23" ht="3" customHeight="1" x14ac:dyDescent="0.3">
      <c r="A21" s="47"/>
      <c r="B21" s="47"/>
      <c r="C21" s="47"/>
      <c r="D21" s="47"/>
      <c r="E21" s="48"/>
      <c r="F21" s="48"/>
      <c r="G21" s="49"/>
      <c r="H21" s="50"/>
      <c r="I21" s="50"/>
      <c r="J21" s="50"/>
      <c r="K21" s="50"/>
      <c r="L21" s="48"/>
      <c r="M21" s="49"/>
      <c r="N21" s="50"/>
      <c r="O21" s="47"/>
      <c r="P21" s="50"/>
      <c r="Q21" s="47"/>
    </row>
    <row r="22" spans="1:23" ht="3" customHeight="1" x14ac:dyDescent="0.3"/>
    <row r="23" spans="1:23" ht="18" customHeight="1" x14ac:dyDescent="0.3">
      <c r="A23" s="3" t="s">
        <v>45</v>
      </c>
      <c r="I23" s="51"/>
      <c r="K23" s="3" t="s">
        <v>46</v>
      </c>
    </row>
    <row r="24" spans="1:23" ht="17.25" customHeight="1" x14ac:dyDescent="0.3"/>
    <row r="25" spans="1:23" ht="52.5" customHeight="1" x14ac:dyDescent="0.3">
      <c r="Q25" s="52"/>
    </row>
  </sheetData>
  <mergeCells count="22">
    <mergeCell ref="M6:M8"/>
    <mergeCell ref="N6:O6"/>
    <mergeCell ref="N7:O7"/>
    <mergeCell ref="N8:O8"/>
    <mergeCell ref="A9:D9"/>
    <mergeCell ref="P9:Q9"/>
    <mergeCell ref="G6:G8"/>
    <mergeCell ref="H6:H8"/>
    <mergeCell ref="I6:I8"/>
    <mergeCell ref="J6:J8"/>
    <mergeCell ref="K6:K8"/>
    <mergeCell ref="L6:L8"/>
    <mergeCell ref="A4:D8"/>
    <mergeCell ref="E4:I4"/>
    <mergeCell ref="J4:M4"/>
    <mergeCell ref="N4:O4"/>
    <mergeCell ref="P4:Q8"/>
    <mergeCell ref="E5:I5"/>
    <mergeCell ref="J5:M5"/>
    <mergeCell ref="N5:O5"/>
    <mergeCell ref="E6:E8"/>
    <mergeCell ref="F6:F8"/>
  </mergeCells>
  <pageMargins left="0.51181102362204722" right="0.31496062992125984" top="0.94488188976377963" bottom="0.11811023622047245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2019-10-11T04:13:43Z</dcterms:created>
  <dcterms:modified xsi:type="dcterms:W3CDTF">2019-10-11T04:14:06Z</dcterms:modified>
</cp:coreProperties>
</file>