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9.1" sheetId="1" r:id="rId1"/>
  </sheets>
  <externalReferences>
    <externalReference r:id="rId4"/>
  </externalReferences>
  <definedNames>
    <definedName name="_xlnm.Print_Area" localSheetId="0">'T-19.1'!$A$1:$N$30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<sst xmlns="http://schemas.openxmlformats.org/spreadsheetml/2006/main" count="66" uniqueCount="49">
  <si>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ตาราง   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</si>
  <si>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2560 - 2561</t>
  </si>
  <si>
    <t>Table</t>
  </si>
  <si>
    <t xml:space="preserve">Actual Revenue and Expenditure of Provincial Administrative Organization, Municipality and Subdistrict Administration Organization by Type: </t>
  </si>
  <si>
    <t>Fiscal Years 2017 - 2018</t>
  </si>
  <si>
    <t>(บาท  Baht)</t>
  </si>
  <si>
    <t>ประเภท</t>
  </si>
  <si>
    <t>2560 (2017)</t>
  </si>
  <si>
    <t>2561 (2018)</t>
  </si>
  <si>
    <t>องค์การบริหาร</t>
  </si>
  <si>
    <t>ส่วนจังหวัด</t>
  </si>
  <si>
    <t>ส่วนตำบล</t>
  </si>
  <si>
    <t>Type</t>
  </si>
  <si>
    <t xml:space="preserve">Provincial </t>
  </si>
  <si>
    <t xml:space="preserve">Subdistrict  </t>
  </si>
  <si>
    <t>Administration</t>
  </si>
  <si>
    <t>เทศบาล</t>
  </si>
  <si>
    <t>Organization</t>
  </si>
  <si>
    <t>Municipality</t>
  </si>
  <si>
    <t>รายได้รวม</t>
  </si>
  <si>
    <t>Total of Revenue</t>
  </si>
  <si>
    <t>ภาษีอากร</t>
  </si>
  <si>
    <t>Taxes and duties</t>
  </si>
  <si>
    <t>ค่าธรรมเนียม ใบอนุญาตและค่าปรับ</t>
  </si>
  <si>
    <t>Fees, License fees and fines</t>
  </si>
  <si>
    <t>ทรัพย์สิน</t>
  </si>
  <si>
    <t>Property</t>
  </si>
  <si>
    <t>สาธารณูปโภค และการพาณิชย์</t>
  </si>
  <si>
    <t>Public utilities and commerce</t>
  </si>
  <si>
    <t>เบ็ดเตล็ด</t>
  </si>
  <si>
    <t>Miscellaneous</t>
  </si>
  <si>
    <t>เงินอุดหนุน</t>
  </si>
  <si>
    <t>Subsidies</t>
  </si>
  <si>
    <t>อื่น ๆ</t>
  </si>
  <si>
    <t>Others</t>
  </si>
  <si>
    <t>รายจ่ายรวม</t>
  </si>
  <si>
    <t>Total of Expenditure</t>
  </si>
  <si>
    <t>งบกลาง</t>
  </si>
  <si>
    <t>Central fund</t>
  </si>
  <si>
    <t>งบบุคลากร</t>
  </si>
  <si>
    <t>Personnel</t>
  </si>
  <si>
    <t>งบดำเนินงาน</t>
  </si>
  <si>
    <t>Operations</t>
  </si>
  <si>
    <t>งบลงทุน</t>
  </si>
  <si>
    <t>Investments</t>
  </si>
  <si>
    <t>งบอุดหนุน</t>
  </si>
  <si>
    <t>งบรายจ่ายอื่น</t>
  </si>
  <si>
    <t xml:space="preserve">     ที่มา:  สำนักงานส่งเสริมการปกครองท้องถิ่นจังหวัดจันทบุรี</t>
  </si>
  <si>
    <t xml:space="preserve">    Source:  Chanthaburi Provincial Office of Local Administration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</si>
</sst>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.00_-;\-&quot;฿&quot;* #,##0.00_-;_-* &quot;-&quot;_-;_-@_-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3"/>
      <color indexed="10"/>
      <name val="TH SarabunPSK"/>
      <family val="2"/>
    </font>
    <font>
      <sz val="13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PSK"/>
      <family val="2"/>
    </font>
    <font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5" fontId="19" fillId="0" borderId="17" xfId="38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165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5" fontId="20" fillId="0" borderId="17" xfId="38" applyNumberFormat="1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0" applyNumberFormat="1" applyFont="1" applyAlignment="1">
      <alignment vertical="center"/>
    </xf>
    <xf numFmtId="0" fontId="20" fillId="0" borderId="0" xfId="0" applyFont="1" applyBorder="1" applyAlignment="1" quotePrefix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1447800</xdr:colOff>
      <xdr:row>25</xdr:row>
      <xdr:rowOff>161925</xdr:rowOff>
    </xdr:from>
    <xdr:to>
      <xdr:col>13</xdr:col>
      <xdr:colOff>228600</xdr:colOff>
      <xdr:row>29</xdr:row>
      <xdr:rowOff>247650</xdr:rowOff>
    </xdr:to>
    <xdr:grpSp>
      <xdr:nvGrpSpPr>
        <xdr:cNvPr id="1" name="Group 6"/>
        <xdr:cNvGrpSpPr>
          <a:grpSpLocks/>
        </xdr:cNvGrpSpPr>
      </xdr:nvGrpSpPr>
      <xdr:grpSpPr>
        <a:xfrm>
          <a:off x="9477375" y="5829300"/>
          <a:ext cx="476250" cy="657225"/>
          <a:chOff x="10229850" y="5772151"/>
          <a:chExt cx="457201" cy="600076"/>
        </a:xfrm>
        <a:solidFill>
          <a:srgbClr val="FFFFFF"/>
        </a:solidFill>
      </xdr:grpSpPr>
      <xdr:sp>
        <xdr:nvSpPr>
          <xdr:cNvPr id="2" name="Chevron 8"/>
          <xdr:cNvSpPr>
            <a:spLocks/>
          </xdr:cNvSpPr>
        </xdr:nvSpPr>
        <xdr:spPr>
          <a:xfrm rot="16200000">
            <a:off x="10344150" y="5772151"/>
            <a:ext cx="342901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10227108" y="5840710"/>
            <a:ext cx="439256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165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&#3626;&#3606;&#3636;&#3605;&#3636;&#3585;&#3634;&#3619;&#3588;&#3621;&#3633;&#3591;%20%20%20%20%20%20%20%20%20%20%20%20%20%20%20%20%20%20%20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"/>
      <sheetName val="T-19.2 "/>
      <sheetName val="T-19.3 "/>
      <sheetName val="T-19.4 "/>
      <sheetName val="T-19.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showGridLines="0" tabSelected="1" zoomScale="80" zoomScaleNormal="80" zoomScalePageLayoutView="0" workbookViewId="0" topLeftCell="A1">
      <selection activeCell="A6" sqref="A6:D11"/>
    </sheetView>
  </sheetViews>
  <sheetFormatPr defaultColWidth="9.140625" defaultRowHeight="21.75"/>
  <cols>
    <col min="1" max="1" width="1.7109375" style="8" customWidth="1"/>
    <col min="2" max="2" width="5.7109375" style="8" customWidth="1"/>
    <col min="3" max="3" width="5.140625" style="8" customWidth="1"/>
    <col min="4" max="4" width="12.57421875" style="8" customWidth="1"/>
    <col min="5" max="10" width="15.57421875" style="8" customWidth="1"/>
    <col min="11" max="11" width="1.8515625" style="8" customWidth="1"/>
    <col min="12" max="12" width="23.140625" style="8" customWidth="1"/>
    <col min="13" max="13" width="2.28125" style="8" customWidth="1"/>
    <col min="14" max="14" width="3.57421875" style="8" customWidth="1"/>
    <col min="15" max="15" width="9.57421875" style="8" bestFit="1" customWidth="1"/>
    <col min="16" max="16" width="14.7109375" style="8" customWidth="1"/>
    <col min="17" max="18" width="9.28125" style="8" bestFit="1" customWidth="1"/>
    <col min="19" max="16384" width="9.140625" style="8" customWidth="1"/>
  </cols>
  <sheetData>
    <row r="1" spans="2:7" s="1" customFormat="1" ht="21">
      <c r="B1" s="2" t="s">
        <v>0</v>
      </c>
      <c r="C1" s="3">
        <v>19.1</v>
      </c>
      <c r="D1" s="2" t="s">
        <v>1</v>
      </c>
      <c r="E1" s="2"/>
      <c r="F1" s="2"/>
      <c r="G1" s="2"/>
    </row>
    <row r="2" spans="2:7" s="4" customFormat="1" ht="21">
      <c r="B2" s="1" t="s">
        <v>2</v>
      </c>
      <c r="C2" s="3">
        <v>19.1</v>
      </c>
      <c r="D2" s="5" t="s">
        <v>3</v>
      </c>
      <c r="E2" s="6"/>
      <c r="F2" s="6"/>
      <c r="G2" s="6"/>
    </row>
    <row r="3" spans="2:12" s="4" customFormat="1" ht="21.75" customHeight="1">
      <c r="B3" s="1"/>
      <c r="C3" s="3"/>
      <c r="D3" s="5" t="s">
        <v>4</v>
      </c>
      <c r="E3" s="6"/>
      <c r="F3" s="6"/>
      <c r="L3" s="7" t="s">
        <v>5</v>
      </c>
    </row>
    <row r="4" spans="2:12" s="4" customFormat="1" ht="4.5" customHeight="1">
      <c r="B4" s="1"/>
      <c r="C4" s="3"/>
      <c r="D4" s="5"/>
      <c r="E4" s="6"/>
      <c r="F4" s="6"/>
      <c r="G4" s="6"/>
      <c r="L4" s="7"/>
    </row>
    <row r="5" ht="4.5" customHeight="1">
      <c r="L5" s="9"/>
    </row>
    <row r="6" spans="1:12" s="17" customFormat="1" ht="19.5" customHeight="1">
      <c r="A6" s="10" t="s">
        <v>6</v>
      </c>
      <c r="B6" s="11"/>
      <c r="C6" s="11"/>
      <c r="D6" s="12"/>
      <c r="E6" s="13" t="s">
        <v>7</v>
      </c>
      <c r="F6" s="14"/>
      <c r="G6" s="15"/>
      <c r="H6" s="13" t="s">
        <v>8</v>
      </c>
      <c r="I6" s="14"/>
      <c r="J6" s="15"/>
      <c r="K6" s="16"/>
      <c r="L6" s="16"/>
    </row>
    <row r="7" spans="1:12" s="17" customFormat="1" ht="19.5" customHeight="1">
      <c r="A7" s="18"/>
      <c r="B7" s="19"/>
      <c r="C7" s="19"/>
      <c r="D7" s="20"/>
      <c r="E7" s="21" t="s">
        <v>9</v>
      </c>
      <c r="G7" s="21" t="s">
        <v>9</v>
      </c>
      <c r="H7" s="21" t="s">
        <v>9</v>
      </c>
      <c r="J7" s="21" t="s">
        <v>9</v>
      </c>
      <c r="K7" s="22"/>
      <c r="L7" s="22"/>
    </row>
    <row r="8" spans="1:12" s="17" customFormat="1" ht="19.5" customHeight="1">
      <c r="A8" s="23"/>
      <c r="B8" s="23"/>
      <c r="C8" s="23"/>
      <c r="D8" s="20"/>
      <c r="E8" s="21" t="s">
        <v>10</v>
      </c>
      <c r="F8" s="21"/>
      <c r="G8" s="21" t="s">
        <v>11</v>
      </c>
      <c r="H8" s="21" t="s">
        <v>10</v>
      </c>
      <c r="I8" s="21"/>
      <c r="J8" s="21" t="s">
        <v>11</v>
      </c>
      <c r="K8" s="24"/>
      <c r="L8" s="24" t="s">
        <v>12</v>
      </c>
    </row>
    <row r="9" spans="1:12" s="17" customFormat="1" ht="19.5" customHeight="1">
      <c r="A9" s="23"/>
      <c r="B9" s="23"/>
      <c r="C9" s="23"/>
      <c r="D9" s="20"/>
      <c r="E9" s="21" t="s">
        <v>13</v>
      </c>
      <c r="F9" s="21"/>
      <c r="G9" s="21" t="s">
        <v>14</v>
      </c>
      <c r="H9" s="21" t="s">
        <v>13</v>
      </c>
      <c r="I9" s="21"/>
      <c r="J9" s="21" t="s">
        <v>14</v>
      </c>
      <c r="K9" s="24"/>
      <c r="L9" s="24"/>
    </row>
    <row r="10" spans="1:12" s="17" customFormat="1" ht="19.5" customHeight="1">
      <c r="A10" s="23"/>
      <c r="B10" s="23"/>
      <c r="C10" s="23"/>
      <c r="D10" s="20"/>
      <c r="E10" s="25" t="s">
        <v>15</v>
      </c>
      <c r="F10" s="21" t="s">
        <v>16</v>
      </c>
      <c r="G10" s="21" t="s">
        <v>15</v>
      </c>
      <c r="H10" s="25" t="s">
        <v>15</v>
      </c>
      <c r="I10" s="21" t="s">
        <v>16</v>
      </c>
      <c r="J10" s="21" t="s">
        <v>15</v>
      </c>
      <c r="K10" s="24"/>
      <c r="L10" s="24"/>
    </row>
    <row r="11" spans="1:12" s="17" customFormat="1" ht="19.5" customHeight="1">
      <c r="A11" s="26"/>
      <c r="B11" s="26"/>
      <c r="C11" s="26"/>
      <c r="D11" s="27"/>
      <c r="E11" s="28" t="s">
        <v>17</v>
      </c>
      <c r="F11" s="29" t="s">
        <v>18</v>
      </c>
      <c r="G11" s="29" t="s">
        <v>17</v>
      </c>
      <c r="H11" s="28" t="s">
        <v>17</v>
      </c>
      <c r="I11" s="29" t="s">
        <v>18</v>
      </c>
      <c r="J11" s="29" t="s">
        <v>17</v>
      </c>
      <c r="K11" s="30"/>
      <c r="L11" s="31"/>
    </row>
    <row r="12" spans="1:12" s="17" customFormat="1" ht="3" customHeight="1">
      <c r="A12" s="22"/>
      <c r="B12" s="22"/>
      <c r="C12" s="22"/>
      <c r="D12" s="32"/>
      <c r="E12" s="25"/>
      <c r="F12" s="21"/>
      <c r="G12" s="21"/>
      <c r="H12" s="25"/>
      <c r="I12" s="21"/>
      <c r="J12" s="21"/>
      <c r="K12" s="33"/>
      <c r="L12" s="22"/>
    </row>
    <row r="13" spans="1:16" s="17" customFormat="1" ht="19.5" customHeight="1">
      <c r="A13" s="34" t="s">
        <v>19</v>
      </c>
      <c r="B13" s="34"/>
      <c r="C13" s="34"/>
      <c r="D13" s="35"/>
      <c r="E13" s="36">
        <f>SUM(E14:E20)</f>
        <v>562511455.9100001</v>
      </c>
      <c r="F13" s="36">
        <f>SUM(F14:F20)</f>
        <v>3065765468.1499996</v>
      </c>
      <c r="G13" s="36">
        <f>SUM(G14:G20)</f>
        <v>1251589381.1799998</v>
      </c>
      <c r="H13" s="36">
        <f>SUM(H14:H20)</f>
        <v>648594023.25</v>
      </c>
      <c r="I13" s="36">
        <f>SUM(I14:I20)</f>
        <v>3117539711.29</v>
      </c>
      <c r="J13" s="36">
        <f>SUM(J14:J20)</f>
        <v>1314237104.0600002</v>
      </c>
      <c r="K13" s="37" t="s">
        <v>20</v>
      </c>
      <c r="L13" s="34"/>
      <c r="P13" s="38"/>
    </row>
    <row r="14" spans="1:18" s="17" customFormat="1" ht="19.5" customHeight="1">
      <c r="A14" s="39" t="s">
        <v>21</v>
      </c>
      <c r="C14" s="40"/>
      <c r="D14" s="41"/>
      <c r="E14" s="42">
        <v>424852829.24</v>
      </c>
      <c r="F14" s="42">
        <v>1354290541.05</v>
      </c>
      <c r="G14" s="42">
        <v>620070368.9599998</v>
      </c>
      <c r="H14" s="42">
        <v>443599451.3</v>
      </c>
      <c r="I14" s="42">
        <v>1472149751.77</v>
      </c>
      <c r="J14" s="42">
        <v>666918436.6800002</v>
      </c>
      <c r="K14" s="22"/>
      <c r="L14" s="39" t="s">
        <v>22</v>
      </c>
      <c r="O14" s="38"/>
      <c r="P14" s="43"/>
      <c r="Q14" s="44">
        <v>579723222.17</v>
      </c>
      <c r="R14" s="45">
        <f>Q14-J14</f>
        <v>-87195214.51000023</v>
      </c>
    </row>
    <row r="15" spans="1:18" s="17" customFormat="1" ht="19.5" customHeight="1">
      <c r="A15" s="22" t="s">
        <v>23</v>
      </c>
      <c r="C15" s="22"/>
      <c r="D15" s="32"/>
      <c r="E15" s="42">
        <v>343491.04</v>
      </c>
      <c r="F15" s="42">
        <v>66911261.57</v>
      </c>
      <c r="G15" s="42">
        <v>11144120.850000001</v>
      </c>
      <c r="H15" s="42">
        <v>2416256.49</v>
      </c>
      <c r="I15" s="42">
        <v>67091382.75000001</v>
      </c>
      <c r="J15" s="42">
        <v>10494807.920000002</v>
      </c>
      <c r="K15" s="22"/>
      <c r="L15" s="22" t="s">
        <v>24</v>
      </c>
      <c r="O15" s="38"/>
      <c r="P15" s="43"/>
      <c r="Q15" s="44">
        <v>10429953.5</v>
      </c>
      <c r="R15" s="45">
        <f aca="true" t="shared" si="0" ref="R15:R27">Q15-J15</f>
        <v>-64854.42000000179</v>
      </c>
    </row>
    <row r="16" spans="1:18" s="17" customFormat="1" ht="19.5" customHeight="1">
      <c r="A16" s="22" t="s">
        <v>25</v>
      </c>
      <c r="C16" s="22"/>
      <c r="D16" s="32"/>
      <c r="E16" s="42">
        <v>10000008.1</v>
      </c>
      <c r="F16" s="42">
        <v>34652588.47000001</v>
      </c>
      <c r="G16" s="42">
        <v>6911561.010000002</v>
      </c>
      <c r="H16" s="42">
        <v>11142312.26</v>
      </c>
      <c r="I16" s="42">
        <v>34907971.74000001</v>
      </c>
      <c r="J16" s="42">
        <v>6850834.479999999</v>
      </c>
      <c r="K16" s="22"/>
      <c r="L16" s="22" t="s">
        <v>26</v>
      </c>
      <c r="O16" s="38"/>
      <c r="P16" s="43"/>
      <c r="Q16" s="44">
        <v>6618113.100000001</v>
      </c>
      <c r="R16" s="45">
        <f t="shared" si="0"/>
        <v>-232721.37999999803</v>
      </c>
    </row>
    <row r="17" spans="1:18" s="17" customFormat="1" ht="19.5" customHeight="1">
      <c r="A17" s="17" t="s">
        <v>27</v>
      </c>
      <c r="C17" s="22"/>
      <c r="D17" s="32"/>
      <c r="E17" s="42">
        <v>0</v>
      </c>
      <c r="F17" s="42">
        <v>19641850.54</v>
      </c>
      <c r="G17" s="42">
        <v>3146549</v>
      </c>
      <c r="H17" s="42">
        <v>0</v>
      </c>
      <c r="I17" s="42">
        <v>21096521.27</v>
      </c>
      <c r="J17" s="42">
        <v>3611851.2</v>
      </c>
      <c r="K17" s="22"/>
      <c r="L17" s="22" t="s">
        <v>28</v>
      </c>
      <c r="O17" s="38"/>
      <c r="P17" s="43"/>
      <c r="Q17" s="44">
        <v>3319675.52</v>
      </c>
      <c r="R17" s="45">
        <f t="shared" si="0"/>
        <v>-292175.68000000017</v>
      </c>
    </row>
    <row r="18" spans="1:18" s="17" customFormat="1" ht="19.5" customHeight="1">
      <c r="A18" s="22" t="s">
        <v>29</v>
      </c>
      <c r="C18" s="22"/>
      <c r="D18" s="32"/>
      <c r="E18" s="42">
        <v>1019397</v>
      </c>
      <c r="F18" s="42">
        <v>15003996.01</v>
      </c>
      <c r="G18" s="42">
        <v>1788636.07</v>
      </c>
      <c r="H18" s="42">
        <v>609384</v>
      </c>
      <c r="I18" s="42">
        <v>14126120.6</v>
      </c>
      <c r="J18" s="42">
        <v>1208544.39</v>
      </c>
      <c r="K18" s="22"/>
      <c r="L18" s="22" t="s">
        <v>30</v>
      </c>
      <c r="O18" s="38"/>
      <c r="P18" s="43"/>
      <c r="Q18" s="44">
        <v>2429214.92</v>
      </c>
      <c r="R18" s="45">
        <f t="shared" si="0"/>
        <v>1220670.53</v>
      </c>
    </row>
    <row r="19" spans="1:18" s="17" customFormat="1" ht="19.5" customHeight="1">
      <c r="A19" s="22" t="s">
        <v>31</v>
      </c>
      <c r="C19" s="22"/>
      <c r="D19" s="22"/>
      <c r="E19" s="42">
        <v>125470730.53</v>
      </c>
      <c r="F19" s="42">
        <v>1375677999.81</v>
      </c>
      <c r="G19" s="42">
        <v>557455481.25</v>
      </c>
      <c r="H19" s="42">
        <v>124546359.2</v>
      </c>
      <c r="I19" s="42">
        <v>1424290260.9800003</v>
      </c>
      <c r="J19" s="42">
        <v>578204829.8</v>
      </c>
      <c r="K19" s="22"/>
      <c r="L19" s="22" t="s">
        <v>32</v>
      </c>
      <c r="O19" s="38"/>
      <c r="P19" s="43"/>
      <c r="Q19" s="44">
        <v>569168918.99</v>
      </c>
      <c r="R19" s="45">
        <f t="shared" si="0"/>
        <v>-9035910.809999943</v>
      </c>
    </row>
    <row r="20" spans="1:18" s="17" customFormat="1" ht="19.5" customHeight="1">
      <c r="A20" s="22" t="s">
        <v>33</v>
      </c>
      <c r="E20" s="42">
        <v>825000</v>
      </c>
      <c r="F20" s="42">
        <v>199587230.7</v>
      </c>
      <c r="G20" s="42">
        <v>51072664.04</v>
      </c>
      <c r="H20" s="42">
        <v>66280260</v>
      </c>
      <c r="I20" s="42">
        <v>83877702.18</v>
      </c>
      <c r="J20" s="42">
        <v>46947799.589999996</v>
      </c>
      <c r="K20" s="22"/>
      <c r="L20" s="22" t="s">
        <v>34</v>
      </c>
      <c r="O20" s="38"/>
      <c r="P20" s="43"/>
      <c r="Q20" s="44">
        <v>89840552.1</v>
      </c>
      <c r="R20" s="45">
        <f t="shared" si="0"/>
        <v>42892752.51</v>
      </c>
    </row>
    <row r="21" spans="1:18" s="17" customFormat="1" ht="19.5" customHeight="1">
      <c r="A21" s="34" t="s">
        <v>35</v>
      </c>
      <c r="B21" s="34"/>
      <c r="C21" s="34"/>
      <c r="D21" s="34"/>
      <c r="E21" s="36">
        <f>SUM(E22:E27)</f>
        <v>483572401.28999996</v>
      </c>
      <c r="F21" s="36">
        <f>SUM(F22:F27)</f>
        <v>2461323938.17</v>
      </c>
      <c r="G21" s="36">
        <f>SUM(G22:G27)</f>
        <v>1000754821.5</v>
      </c>
      <c r="H21" s="36">
        <f>SUM(H22:H27)</f>
        <v>504048188.53</v>
      </c>
      <c r="I21" s="36">
        <f>SUM(I22:I27)</f>
        <v>3280660522.8499994</v>
      </c>
      <c r="J21" s="36">
        <f>SUM(J22:J27)</f>
        <v>1064024956.41</v>
      </c>
      <c r="K21" s="37" t="s">
        <v>36</v>
      </c>
      <c r="L21" s="34"/>
      <c r="P21" s="44"/>
      <c r="Q21" s="44"/>
      <c r="R21" s="45"/>
    </row>
    <row r="22" spans="1:18" s="17" customFormat="1" ht="19.5" customHeight="1">
      <c r="A22" s="46" t="s">
        <v>37</v>
      </c>
      <c r="C22" s="40"/>
      <c r="D22" s="41"/>
      <c r="E22" s="42">
        <v>59710608.79</v>
      </c>
      <c r="F22" s="42">
        <v>555605397.4</v>
      </c>
      <c r="G22" s="42">
        <v>270268535.32</v>
      </c>
      <c r="H22" s="42">
        <v>48061246.68</v>
      </c>
      <c r="I22" s="42">
        <v>1270148037.4999995</v>
      </c>
      <c r="J22" s="42">
        <v>282847459.01</v>
      </c>
      <c r="K22" s="39"/>
      <c r="L22" s="22" t="s">
        <v>38</v>
      </c>
      <c r="P22" s="45">
        <f>O22-I22</f>
        <v>-1270148037.4999995</v>
      </c>
      <c r="Q22" s="44">
        <v>108850444.95</v>
      </c>
      <c r="R22" s="45">
        <f t="shared" si="0"/>
        <v>-173997014.06</v>
      </c>
    </row>
    <row r="23" spans="1:18" s="17" customFormat="1" ht="19.5" customHeight="1">
      <c r="A23" s="22" t="s">
        <v>39</v>
      </c>
      <c r="C23" s="40"/>
      <c r="D23" s="41"/>
      <c r="E23" s="42">
        <v>55009838.91</v>
      </c>
      <c r="F23" s="42">
        <v>875996372.32</v>
      </c>
      <c r="G23" s="42">
        <v>300514991.82</v>
      </c>
      <c r="H23" s="42">
        <v>55023885.7</v>
      </c>
      <c r="I23" s="42">
        <v>918655215.97</v>
      </c>
      <c r="J23" s="42">
        <v>316067802.36</v>
      </c>
      <c r="K23" s="39"/>
      <c r="L23" s="22" t="s">
        <v>40</v>
      </c>
      <c r="P23" s="45">
        <f aca="true" t="shared" si="1" ref="P23:P28">O23-I23</f>
        <v>-918655215.97</v>
      </c>
      <c r="Q23" s="44">
        <v>298810809.87</v>
      </c>
      <c r="R23" s="45">
        <f t="shared" si="0"/>
        <v>-17256992.49000001</v>
      </c>
    </row>
    <row r="24" spans="1:18" s="17" customFormat="1" ht="19.5" customHeight="1">
      <c r="A24" s="22" t="s">
        <v>41</v>
      </c>
      <c r="C24" s="22"/>
      <c r="D24" s="32"/>
      <c r="E24" s="42">
        <v>200721536.24</v>
      </c>
      <c r="F24" s="42">
        <v>557477600.6900002</v>
      </c>
      <c r="G24" s="42">
        <v>166168107.11999997</v>
      </c>
      <c r="H24" s="42">
        <v>164723969.15</v>
      </c>
      <c r="I24" s="42">
        <v>590255357.9499999</v>
      </c>
      <c r="J24" s="42">
        <v>177514571.99999997</v>
      </c>
      <c r="K24" s="39"/>
      <c r="L24" s="22" t="s">
        <v>42</v>
      </c>
      <c r="P24" s="45">
        <f t="shared" si="1"/>
        <v>-590255357.9499999</v>
      </c>
      <c r="Q24" s="44">
        <v>169701739.59999996</v>
      </c>
      <c r="R24" s="45">
        <f t="shared" si="0"/>
        <v>-7812832.400000006</v>
      </c>
    </row>
    <row r="25" spans="1:18" s="17" customFormat="1" ht="19.5" customHeight="1">
      <c r="A25" s="22" t="s">
        <v>43</v>
      </c>
      <c r="C25" s="22"/>
      <c r="D25" s="32"/>
      <c r="E25" s="42">
        <v>124570323.35</v>
      </c>
      <c r="F25" s="42">
        <v>336941543.25</v>
      </c>
      <c r="G25" s="42">
        <v>183633913.48</v>
      </c>
      <c r="H25" s="42">
        <v>183242837</v>
      </c>
      <c r="I25" s="42">
        <v>360689993.29</v>
      </c>
      <c r="J25" s="42">
        <v>226659172.14000005</v>
      </c>
      <c r="K25" s="39"/>
      <c r="L25" s="22" t="s">
        <v>44</v>
      </c>
      <c r="P25" s="45">
        <f t="shared" si="1"/>
        <v>-360689993.29</v>
      </c>
      <c r="Q25" s="44">
        <v>215712041.65</v>
      </c>
      <c r="R25" s="45">
        <f t="shared" si="0"/>
        <v>-10947130.49000004</v>
      </c>
    </row>
    <row r="26" spans="1:18" s="17" customFormat="1" ht="19.5" customHeight="1">
      <c r="A26" s="22" t="s">
        <v>45</v>
      </c>
      <c r="C26" s="22"/>
      <c r="D26" s="32"/>
      <c r="E26" s="42">
        <v>43560094</v>
      </c>
      <c r="F26" s="42">
        <v>108649368.60000001</v>
      </c>
      <c r="G26" s="42">
        <v>61325777.760000005</v>
      </c>
      <c r="H26" s="42">
        <v>52996250</v>
      </c>
      <c r="I26" s="42">
        <v>122147432.86</v>
      </c>
      <c r="J26" s="42">
        <v>60799018.900000006</v>
      </c>
      <c r="K26" s="39"/>
      <c r="L26" s="22" t="s">
        <v>32</v>
      </c>
      <c r="P26" s="45">
        <f t="shared" si="1"/>
        <v>-122147432.86</v>
      </c>
      <c r="Q26" s="44">
        <v>65509406.400000006</v>
      </c>
      <c r="R26" s="45">
        <f t="shared" si="0"/>
        <v>4710387.5</v>
      </c>
    </row>
    <row r="27" spans="1:18" s="17" customFormat="1" ht="19.5" customHeight="1">
      <c r="A27" s="22" t="s">
        <v>46</v>
      </c>
      <c r="C27" s="22"/>
      <c r="D27" s="32"/>
      <c r="E27" s="42">
        <v>0</v>
      </c>
      <c r="F27" s="42">
        <v>26653655.91</v>
      </c>
      <c r="G27" s="42">
        <v>18843496</v>
      </c>
      <c r="H27" s="42">
        <v>0</v>
      </c>
      <c r="I27" s="42">
        <v>18764485.28</v>
      </c>
      <c r="J27" s="42">
        <v>136932</v>
      </c>
      <c r="K27" s="39"/>
      <c r="L27" s="22" t="s">
        <v>34</v>
      </c>
      <c r="O27" s="44">
        <v>24751745</v>
      </c>
      <c r="P27" s="45">
        <f t="shared" si="1"/>
        <v>5987259.719999999</v>
      </c>
      <c r="Q27" s="44">
        <v>16856695.62</v>
      </c>
      <c r="R27" s="45">
        <f t="shared" si="0"/>
        <v>16719763.620000001</v>
      </c>
    </row>
    <row r="28" spans="1:18" s="22" customFormat="1" ht="3" customHeight="1">
      <c r="A28" s="47"/>
      <c r="B28" s="40"/>
      <c r="C28" s="48"/>
      <c r="D28" s="49"/>
      <c r="E28" s="50"/>
      <c r="F28" s="50"/>
      <c r="G28" s="50"/>
      <c r="H28" s="50"/>
      <c r="I28" s="50"/>
      <c r="J28" s="50"/>
      <c r="K28" s="51"/>
      <c r="L28" s="48"/>
      <c r="O28" s="52"/>
      <c r="P28" s="45">
        <f t="shared" si="1"/>
        <v>0</v>
      </c>
      <c r="Q28" s="52"/>
      <c r="R28" s="52"/>
    </row>
    <row r="29" spans="1:18" s="17" customFormat="1" ht="3" customHeight="1">
      <c r="A29" s="24"/>
      <c r="B29" s="16"/>
      <c r="C29" s="40"/>
      <c r="D29" s="40"/>
      <c r="E29" s="40"/>
      <c r="F29" s="40"/>
      <c r="G29" s="40"/>
      <c r="H29" s="22"/>
      <c r="I29" s="22"/>
      <c r="J29" s="22"/>
      <c r="K29" s="39"/>
      <c r="L29" s="40"/>
      <c r="O29" s="44"/>
      <c r="P29" s="44"/>
      <c r="Q29" s="44"/>
      <c r="R29" s="44"/>
    </row>
    <row r="30" spans="1:18" s="17" customFormat="1" ht="19.5" customHeight="1">
      <c r="A30" s="40"/>
      <c r="B30" s="17" t="s">
        <v>47</v>
      </c>
      <c r="G30" s="17" t="s">
        <v>48</v>
      </c>
      <c r="O30" s="44"/>
      <c r="P30" s="44"/>
      <c r="Q30" s="44"/>
      <c r="R30" s="44"/>
    </row>
    <row r="31" s="17" customFormat="1" ht="20.25"/>
    <row r="32" s="17" customFormat="1" ht="20.25"/>
    <row r="33" s="17" customFormat="1" ht="20.25"/>
    <row r="34" spans="5:7" s="17" customFormat="1" ht="20.25">
      <c r="E34" s="38"/>
      <c r="F34" s="38"/>
      <c r="G34" s="38"/>
    </row>
    <row r="35" spans="5:7" s="17" customFormat="1" ht="20.25">
      <c r="E35" s="38"/>
      <c r="F35" s="38"/>
      <c r="G35" s="38"/>
    </row>
    <row r="36" s="17" customFormat="1" ht="20.25"/>
    <row r="37" s="17" customFormat="1" ht="20.25"/>
    <row r="38" s="17" customFormat="1" ht="20.25"/>
    <row r="39" s="17" customFormat="1" ht="21">
      <c r="B39" s="8"/>
    </row>
  </sheetData>
  <sheetProtection/>
  <mergeCells count="8">
    <mergeCell ref="A21:D21"/>
    <mergeCell ref="K21:L21"/>
    <mergeCell ref="L3:L5"/>
    <mergeCell ref="A6:D11"/>
    <mergeCell ref="E6:G6"/>
    <mergeCell ref="H6:J6"/>
    <mergeCell ref="A13:D13"/>
    <mergeCell ref="K13:L13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2020-02-18T07:02:19Z</dcterms:created>
  <dcterms:modified xsi:type="dcterms:W3CDTF">2020-02-18T07:02:34Z</dcterms:modified>
  <cp:category/>
  <cp:version/>
  <cp:contentType/>
  <cp:contentStatus/>
</cp:coreProperties>
</file>