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9600" yWindow="-12" windowWidth="9648" windowHeight="9432"/>
  </bookViews>
  <sheets>
    <sheet name="T-5.1  " sheetId="9" r:id="rId1"/>
    <sheet name="T-5.2" sheetId="10" r:id="rId2"/>
    <sheet name="T-5.3" sheetId="11" r:id="rId3"/>
  </sheets>
  <calcPr calcId="125725"/>
</workbook>
</file>

<file path=xl/calcChain.xml><?xml version="1.0" encoding="utf-8"?>
<calcChain xmlns="http://schemas.openxmlformats.org/spreadsheetml/2006/main">
  <c r="H22" i="10"/>
  <c r="H19"/>
  <c r="H8" s="1"/>
  <c r="H15"/>
  <c r="G8"/>
  <c r="F8"/>
</calcChain>
</file>

<file path=xl/sharedStrings.xml><?xml version="1.0" encoding="utf-8"?>
<sst xmlns="http://schemas.openxmlformats.org/spreadsheetml/2006/main" count="259" uniqueCount="169">
  <si>
    <t xml:space="preserve"> Source:   Office of the Permanent Secretary for Public Health</t>
  </si>
  <si>
    <t xml:space="preserve">     ที่มา:   สำนักงานปลัดกระทรวงสาธารณสุข   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</si>
  <si>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</si>
  <si>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</si>
  <si>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</si>
  <si>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</si>
  <si>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</si>
  <si>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</si>
  <si>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</si>
  <si>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</si>
  <si>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</si>
  <si>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</si>
  <si>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</si>
  <si>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</si>
  <si>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</si>
  <si>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</si>
  <si>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</si>
  <si>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</si>
  <si>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</si>
  <si>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</si>
  <si>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</si>
  <si>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</si>
  <si>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</si>
  <si>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</si>
  <si>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</si>
  <si>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</si>
  <si>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 xml:space="preserve">  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</si>
  <si>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</si>
  <si>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</si>
  <si>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</si>
  <si>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</si>
  <si>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</si>
  <si>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</si>
  <si>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</si>
  <si>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(2017)</t>
  </si>
  <si>
    <t>(2016)</t>
  </si>
  <si>
    <t>(2015)</t>
  </si>
  <si>
    <t>(2014)</t>
  </si>
  <si>
    <t>Cause groups</t>
  </si>
  <si>
    <t>กลุ่มสาเหตุ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</si>
  <si>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</si>
  <si>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</si>
  <si>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</si>
  <si>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</si>
  <si>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</si>
  <si>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</si>
  <si>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</si>
  <si>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</si>
  <si>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</si>
  <si>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</si>
  <si>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</si>
  <si>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</si>
  <si>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</si>
  <si>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</si>
  <si>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</si>
  <si>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</si>
  <si>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</si>
  <si>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</si>
  <si>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</si>
  <si>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</si>
  <si>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</si>
  <si>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</si>
  <si>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</si>
  <si>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</si>
  <si>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</si>
  <si>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</si>
  <si>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</si>
  <si>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</si>
  <si>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</si>
  <si>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</si>
  <si>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</si>
  <si>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</si>
  <si>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</si>
  <si>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</si>
  <si>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</si>
  <si>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</si>
  <si>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</si>
  <si>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</si>
  <si>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</si>
  <si>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</si>
  <si>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</si>
  <si>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</si>
  <si>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</si>
  <si>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 xml:space="preserve"> Source:  Office of the Permanent Secretary for Public Health</t>
  </si>
  <si>
    <t xml:space="preserve">     ที่มา:   สำนักงานปลัดกระทรวงสาธารณสุข  </t>
  </si>
  <si>
    <t>sequelae not specified elsewhere</t>
  </si>
  <si>
    <t>-</t>
  </si>
  <si>
    <t xml:space="preserve">  และผลที่ตามมา  ที่มิได้ระบุไว้ที่อื่นใด</t>
  </si>
  <si>
    <t xml:space="preserve">Other external causes of morbidity and mortality and </t>
  </si>
  <si>
    <t xml:space="preserve">สาเหตุภายนอกอื่นๆของการเจ็บป่วย การตาย </t>
  </si>
  <si>
    <t>and related to fetus and amniotic cavity</t>
  </si>
  <si>
    <t xml:space="preserve">Liveborn infants according to place of birth  </t>
  </si>
  <si>
    <t>การเกิดของทารกตามสถานที่เกิด ปัญหาเกี่ยวกับทารกในครรภ์</t>
  </si>
  <si>
    <t xml:space="preserve"> findings, not elsewhere cassified such as Cerebral infraction</t>
  </si>
  <si>
    <t>และตรวจทางห้องปฏิบัติการที่มิได้มีรหัสะบุไว้เช่น เนื้อสมองตาย</t>
  </si>
  <si>
    <t>Other symptoms, signs and abnormal clinical and laboratory</t>
  </si>
  <si>
    <t>อาการ อาการแสดงและสิ่งผิดปกติที่พบจากการตรวจทางคลีนิก</t>
  </si>
  <si>
    <t>Other injuries  of specified, unspecified and multiple body regio</t>
  </si>
  <si>
    <t>การบาดเจ็บระบุเฉพาะอื่น ๆ , ไม่ระบุเฉพาะและหลายบริเวณในร่างกาย</t>
  </si>
  <si>
    <t>Pneumonia and Acute bronchiolitis</t>
  </si>
  <si>
    <t xml:space="preserve">ปอดอักเสบ และหลอดลมอักเสบ </t>
  </si>
  <si>
    <t>Persons encountering health services for other reasons</t>
  </si>
  <si>
    <t>บุคคลขอรับบริการสุขภาพด้วยเหตุผลอื่น</t>
  </si>
  <si>
    <t>Renal failure</t>
  </si>
  <si>
    <t>ไตวาย</t>
  </si>
  <si>
    <t>Diabetes mellitus</t>
  </si>
  <si>
    <t>โรคเบาหวาน</t>
  </si>
  <si>
    <t>Other anaemias</t>
  </si>
  <si>
    <t>โลหิตจางอื่น ๆ</t>
  </si>
  <si>
    <t>Hypertensive diseases</t>
  </si>
  <si>
    <t>โรคความดันโลหิตสูง</t>
  </si>
  <si>
    <t>Other endocrine, nutritional and metabolic disorders</t>
  </si>
  <si>
    <t>ความผิดปกติเกี่ยวกับต่อมไร้ท่อ โภชนาการและเมตะบอลิสัมอื่น ๆ</t>
  </si>
  <si>
    <t>Causes of illness</t>
  </si>
  <si>
    <t>สาเหตุของโรค</t>
  </si>
  <si>
    <t>Table 5.2</t>
  </si>
  <si>
    <t>ตาราง 5.2</t>
  </si>
  <si>
    <t xml:space="preserve"> Source:  Nakhon Ratchasima   Provincial Health Office </t>
  </si>
  <si>
    <t xml:space="preserve">     ที่มา:   สำนักงานสาธารณสุขจังหวัดนครราชสีมา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</si>
  <si>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</si>
  <si>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</si>
  <si>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</si>
  <si>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</si>
  <si>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</si>
  <si>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</si>
  <si>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</si>
  <si>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</si>
  <si>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</si>
  <si>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</si>
  <si>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</si>
  <si>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</si>
  <si>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</si>
  <si>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</si>
  <si>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</si>
  <si>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</si>
  <si>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</si>
  <si>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</si>
  <si>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</si>
  <si>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</si>
  <si>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</si>
  <si>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</si>
  <si>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</si>
  <si>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</si>
  <si>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</si>
  <si>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</si>
  <si>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</si>
  <si>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</si>
  <si>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</si>
  <si>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</si>
  <si>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</si>
  <si>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2560 (2017)</t>
  </si>
  <si>
    <t>Death rate per 100,000 population</t>
  </si>
  <si>
    <t>Deaths</t>
  </si>
  <si>
    <t>Causes of Death</t>
  </si>
  <si>
    <t>อัตราตายต่อประชากร 100,000 คน</t>
  </si>
  <si>
    <t>การตาย</t>
  </si>
  <si>
    <t>สาเหตุตาย</t>
  </si>
  <si>
    <t>Table 5.3</t>
  </si>
  <si>
    <t>ตาราง 5.3</t>
  </si>
  <si>
    <t>2561 (2018)</t>
  </si>
  <si>
    <t>(2018)</t>
  </si>
  <si>
    <t>ตาราง 5.1  ผู้ป่วยนอก จำแนกตามกลุ่มสาเหตุ (21 กลุ่มโรค) จากสถานบริการสาธารณสุข ของกระทรวงสาธารณสุข พ.ศ. 2557-2561 (ต่อ)</t>
  </si>
  <si>
    <t>Table 5.1  Out- Patients by 21 Groups of Cause According from Health Service Units, Ministry of Public Health:  2014-2018 (Cont.)</t>
  </si>
  <si>
    <t>ตาราง 5.1  ผู้ป่วยนอก จำแนกตามกลุ่มสาเหตุ (21 กลุ่มโรค) จากสถานบริการสาธารณสุข ของกระทรวงสาธารณสุข พ.ศ. 2557-2561</t>
  </si>
  <si>
    <t>Table 5.1  Out- Patients by 21 Groups of Cause According from Health Service Units, Ministry of Public Health:  2014-2018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</si>
  <si>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2557 - 2561</t>
  </si>
  <si>
    <t>Top-Ten of In-Patients According to 298 Groups of Cause from Health Service Units, Ministry of Public Health:  2015-2018</t>
  </si>
  <si>
    <t>การตาย จำแนกตามสาเหตุที่สำคัญ และเพศ พ.ศ.  2560 - 2561</t>
  </si>
  <si>
    <t>Deaths by Leading Causes of Death and Sex:  2017 - 2018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</si>
</sst>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_-;\-* #,##0_-;_-* &quot;-&quot;??_-;_-@_-"/>
    <numFmt numFmtId="189" formatCode="0.0"/>
  </numFmts>
  <fonts count="2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4"/>
      <name val="CordiaUPC"/>
      <family val="2"/>
    </font>
    <font>
      <sz val="16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sz val="16"/>
      <name val="AngsanaUPC"/>
      <family val="1"/>
      <charset val="222"/>
    </font>
    <font>
      <sz val="14"/>
      <name val="CordiaUPC"/>
      <charset val="22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43" fontId="10" fillId="0" borderId="0" applyFont="0" applyFill="0" applyBorder="0" applyAlignment="0" applyProtection="0"/>
    <xf numFmtId="0" fontId="14" fillId="0" borderId="0"/>
    <xf numFmtId="0" fontId="7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2" fillId="0" borderId="0"/>
    <xf numFmtId="0" fontId="14" fillId="0" borderId="0"/>
    <xf numFmtId="43" fontId="3" fillId="0" borderId="0" applyFont="0" applyFill="0" applyBorder="0" applyAlignment="0" applyProtection="0"/>
    <xf numFmtId="0" fontId="19" fillId="0" borderId="0"/>
    <xf numFmtId="0" fontId="14" fillId="0" borderId="0"/>
    <xf numFmtId="0" fontId="20" fillId="0" borderId="0">
      <alignment vertical="top"/>
    </xf>
    <xf numFmtId="43" fontId="14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2" applyFont="1" applyBorder="1"/>
    <xf numFmtId="0" fontId="4" fillId="0" borderId="0" xfId="2" applyFont="1"/>
    <xf numFmtId="0" fontId="5" fillId="0" borderId="0" xfId="2" applyFont="1" applyBorder="1"/>
    <xf numFmtId="0" fontId="5" fillId="0" borderId="0" xfId="2" applyFont="1"/>
    <xf numFmtId="0" fontId="6" fillId="0" borderId="0" xfId="2" applyFont="1" applyBorder="1"/>
    <xf numFmtId="0" fontId="6" fillId="0" borderId="0" xfId="2" applyFont="1" applyBorder="1" applyAlignment="1">
      <alignment horizontal="left"/>
    </xf>
    <xf numFmtId="0" fontId="6" fillId="0" borderId="0" xfId="2" quotePrefix="1" applyFont="1" applyBorder="1" applyAlignment="1">
      <alignment horizontal="center"/>
    </xf>
    <xf numFmtId="0" fontId="6" fillId="0" borderId="0" xfId="2" quotePrefix="1" applyFont="1" applyBorder="1" applyAlignment="1">
      <alignment horizontal="left"/>
    </xf>
    <xf numFmtId="49" fontId="5" fillId="0" borderId="0" xfId="3" applyNumberFormat="1" applyFont="1" applyBorder="1"/>
    <xf numFmtId="0" fontId="8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quotePrefix="1" applyFont="1" applyBorder="1" applyAlignment="1">
      <alignment horizontal="left"/>
    </xf>
    <xf numFmtId="49" fontId="5" fillId="0" borderId="4" xfId="3" applyNumberFormat="1" applyFont="1" applyBorder="1"/>
    <xf numFmtId="0" fontId="8" fillId="0" borderId="4" xfId="2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8" fillId="0" borderId="4" xfId="2" quotePrefix="1" applyFont="1" applyBorder="1" applyAlignment="1">
      <alignment horizontal="left"/>
    </xf>
    <xf numFmtId="0" fontId="5" fillId="0" borderId="0" xfId="2" applyFont="1" applyBorder="1" applyAlignment="1"/>
    <xf numFmtId="49" fontId="9" fillId="0" borderId="0" xfId="3" quotePrefix="1" applyNumberFormat="1" applyFont="1" applyBorder="1" applyAlignment="1">
      <alignment horizontal="left"/>
    </xf>
    <xf numFmtId="49" fontId="9" fillId="0" borderId="0" xfId="3" applyNumberFormat="1" applyFont="1" applyBorder="1" applyAlignment="1"/>
    <xf numFmtId="0" fontId="9" fillId="0" borderId="0" xfId="2" quotePrefix="1" applyFont="1" applyBorder="1" applyAlignment="1">
      <alignment horizontal="right"/>
    </xf>
    <xf numFmtId="0" fontId="5" fillId="0" borderId="6" xfId="2" applyFont="1" applyBorder="1" applyAlignment="1">
      <alignment horizontal="left"/>
    </xf>
    <xf numFmtId="188" fontId="5" fillId="0" borderId="7" xfId="4" applyNumberFormat="1" applyFont="1" applyBorder="1" applyAlignment="1">
      <alignment horizontal="left"/>
    </xf>
    <xf numFmtId="188" fontId="5" fillId="0" borderId="6" xfId="4" applyNumberFormat="1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5" fillId="0" borderId="0" xfId="2" quotePrefix="1" applyFont="1" applyBorder="1" applyAlignment="1">
      <alignment horizontal="right"/>
    </xf>
    <xf numFmtId="0" fontId="5" fillId="0" borderId="0" xfId="2" applyFont="1" applyAlignment="1"/>
    <xf numFmtId="0" fontId="5" fillId="0" borderId="7" xfId="2" applyFont="1" applyBorder="1" applyAlignment="1">
      <alignment horizontal="left"/>
    </xf>
    <xf numFmtId="0" fontId="5" fillId="0" borderId="0" xfId="2" applyFont="1" applyAlignment="1">
      <alignment horizontal="left"/>
    </xf>
    <xf numFmtId="49" fontId="5" fillId="0" borderId="0" xfId="3" applyNumberFormat="1" applyFont="1" applyBorder="1" applyAlignment="1"/>
    <xf numFmtId="0" fontId="8" fillId="0" borderId="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shrinkToFit="1"/>
    </xf>
    <xf numFmtId="0" fontId="8" fillId="0" borderId="1" xfId="2" quotePrefix="1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0" fontId="6" fillId="0" borderId="0" xfId="2" applyFont="1"/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0" xfId="2" quotePrefix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9" fillId="0" borderId="6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/>
    <xf numFmtId="0" fontId="8" fillId="0" borderId="0" xfId="2" applyFont="1" applyBorder="1" applyAlignment="1"/>
    <xf numFmtId="0" fontId="12" fillId="0" borderId="0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188" fontId="13" fillId="0" borderId="7" xfId="4" applyNumberFormat="1" applyFont="1" applyBorder="1" applyAlignment="1">
      <alignment horizontal="left"/>
    </xf>
    <xf numFmtId="188" fontId="13" fillId="0" borderId="6" xfId="4" applyNumberFormat="1" applyFont="1" applyBorder="1" applyAlignment="1">
      <alignment horizontal="left"/>
    </xf>
    <xf numFmtId="0" fontId="12" fillId="0" borderId="10" xfId="2" applyFont="1" applyBorder="1" applyAlignment="1">
      <alignment horizontal="center"/>
    </xf>
    <xf numFmtId="188" fontId="4" fillId="0" borderId="0" xfId="2" applyNumberFormat="1" applyFont="1" applyBorder="1"/>
    <xf numFmtId="0" fontId="5" fillId="0" borderId="8" xfId="2" applyFont="1" applyBorder="1"/>
    <xf numFmtId="0" fontId="5" fillId="0" borderId="0" xfId="2" quotePrefix="1" applyFont="1" applyBorder="1" applyAlignment="1">
      <alignment horizontal="left"/>
    </xf>
    <xf numFmtId="188" fontId="5" fillId="0" borderId="7" xfId="12" applyNumberFormat="1" applyFont="1" applyBorder="1" applyAlignment="1">
      <alignment horizontal="right"/>
    </xf>
    <xf numFmtId="0" fontId="5" fillId="0" borderId="10" xfId="2" applyFont="1" applyBorder="1" applyAlignment="1">
      <alignment horizontal="left"/>
    </xf>
    <xf numFmtId="49" fontId="5" fillId="0" borderId="0" xfId="6" applyNumberFormat="1" applyFont="1" applyBorder="1" applyAlignment="1"/>
    <xf numFmtId="0" fontId="8" fillId="0" borderId="0" xfId="2" quotePrefix="1" applyFont="1" applyBorder="1" applyAlignment="1">
      <alignment horizontal="right"/>
    </xf>
    <xf numFmtId="188" fontId="5" fillId="0" borderId="7" xfId="4" applyNumberFormat="1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3" fontId="15" fillId="0" borderId="0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188" fontId="6" fillId="0" borderId="7" xfId="2" applyNumberFormat="1" applyFont="1" applyBorder="1" applyAlignment="1">
      <alignment horizontal="left" vertical="center"/>
    </xf>
    <xf numFmtId="188" fontId="13" fillId="0" borderId="7" xfId="12" applyNumberFormat="1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13" fillId="0" borderId="1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6" fillId="0" borderId="0" xfId="2" applyFont="1" applyBorder="1"/>
    <xf numFmtId="0" fontId="16" fillId="0" borderId="0" xfId="2" applyFont="1"/>
    <xf numFmtId="0" fontId="16" fillId="0" borderId="0" xfId="2" applyFont="1" applyAlignment="1">
      <alignment horizontal="center"/>
    </xf>
    <xf numFmtId="0" fontId="17" fillId="0" borderId="0" xfId="2" applyFont="1"/>
    <xf numFmtId="0" fontId="8" fillId="0" borderId="0" xfId="2" applyFont="1"/>
    <xf numFmtId="0" fontId="5" fillId="0" borderId="4" xfId="2" applyFont="1" applyBorder="1" applyAlignment="1">
      <alignment horizontal="left"/>
    </xf>
    <xf numFmtId="0" fontId="5" fillId="0" borderId="5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5" fillId="0" borderId="12" xfId="2" applyFont="1" applyBorder="1" applyAlignment="1">
      <alignment horizontal="left"/>
    </xf>
    <xf numFmtId="0" fontId="5" fillId="0" borderId="4" xfId="2" quotePrefix="1" applyFont="1" applyBorder="1" applyAlignment="1">
      <alignment horizontal="left"/>
    </xf>
    <xf numFmtId="189" fontId="5" fillId="0" borderId="7" xfId="2" applyNumberFormat="1" applyFont="1" applyBorder="1" applyAlignment="1">
      <alignment horizontal="right"/>
    </xf>
    <xf numFmtId="189" fontId="5" fillId="0" borderId="6" xfId="2" applyNumberFormat="1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13" fillId="0" borderId="6" xfId="2" applyFont="1" applyBorder="1" applyAlignment="1">
      <alignment horizontal="center"/>
    </xf>
    <xf numFmtId="0" fontId="5" fillId="0" borderId="1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13" fillId="0" borderId="0" xfId="2" applyFont="1" applyBorder="1" applyAlignment="1">
      <alignment horizontal="center"/>
    </xf>
    <xf numFmtId="189" fontId="13" fillId="0" borderId="7" xfId="2" applyNumberFormat="1" applyFont="1" applyBorder="1" applyAlignment="1">
      <alignment horizontal="right"/>
    </xf>
    <xf numFmtId="189" fontId="13" fillId="0" borderId="6" xfId="2" applyNumberFormat="1" applyFont="1" applyBorder="1" applyAlignment="1">
      <alignment horizontal="right"/>
    </xf>
    <xf numFmtId="0" fontId="13" fillId="0" borderId="1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/>
    <xf numFmtId="188" fontId="5" fillId="0" borderId="0" xfId="4" applyNumberFormat="1" applyFont="1" applyBorder="1" applyAlignment="1">
      <alignment horizontal="left"/>
    </xf>
    <xf numFmtId="3" fontId="18" fillId="0" borderId="0" xfId="11" applyNumberFormat="1" applyFont="1" applyBorder="1" applyAlignment="1">
      <alignment horizontal="center" vertical="center" wrapText="1"/>
    </xf>
    <xf numFmtId="3" fontId="18" fillId="0" borderId="10" xfId="13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horizontal="left"/>
    </xf>
    <xf numFmtId="188" fontId="13" fillId="0" borderId="0" xfId="4" applyNumberFormat="1" applyFont="1" applyBorder="1" applyAlignment="1">
      <alignment horizontal="left"/>
    </xf>
    <xf numFmtId="188" fontId="5" fillId="0" borderId="10" xfId="4" applyNumberFormat="1" applyFont="1" applyBorder="1" applyAlignment="1">
      <alignment horizontal="left"/>
    </xf>
  </cellXfs>
  <cellStyles count="17">
    <cellStyle name="Comma 2" xfId="1"/>
    <cellStyle name="Normal 2" xfId="5"/>
    <cellStyle name="Normal 2 2" xfId="14"/>
    <cellStyle name="Normal_นอก" xfId="3"/>
    <cellStyle name="Normal_ใน" xfId="6"/>
    <cellStyle name="เครื่องหมายจุลภาค 2" xfId="7"/>
    <cellStyle name="เครื่องหมายจุลภาค 3" xfId="4"/>
    <cellStyle name="เครื่องหมายจุลภาค 4" xfId="12"/>
    <cellStyle name="เครื่องหมายจุลภาค 5" xfId="16"/>
    <cellStyle name="จุลภาค 2" xfId="8"/>
    <cellStyle name="ปกติ" xfId="0" builtinId="0"/>
    <cellStyle name="ปกติ 17" xfId="15"/>
    <cellStyle name="ปกติ 2" xfId="2"/>
    <cellStyle name="ปกติ 3" xfId="9"/>
    <cellStyle name="ปกติ 4" xfId="10"/>
    <cellStyle name="ปกติ 5" xfId="11"/>
    <cellStyle name="ปกติ 6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</xdr:colOff>
      <xdr:row>22</xdr:row>
      <xdr:rowOff>205740</xdr:rowOff>
    </xdr:from>
    <xdr:to>
      <xdr:col>17</xdr:col>
      <xdr:colOff>175260</xdr:colOff>
      <xdr:row>29</xdr:row>
      <xdr:rowOff>342900</xdr:rowOff>
    </xdr:to>
    <xdr:grpSp>
      <xdr:nvGrpSpPr>
        <xdr:cNvPr id="2" name="Group 23"/>
        <xdr:cNvGrpSpPr>
          <a:grpSpLocks/>
        </xdr:cNvGrpSpPr>
      </xdr:nvGrpSpPr>
      <xdr:grpSpPr bwMode="auto">
        <a:xfrm>
          <a:off x="9662160" y="6431280"/>
          <a:ext cx="472440" cy="1729740"/>
          <a:chOff x="9667875" y="6667500"/>
          <a:chExt cx="527575" cy="176739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912" y="7095723"/>
            <a:ext cx="493538" cy="13391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Flowchart: Delay 22"/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5" name="TextBox 15"/>
          <xdr:cNvSpPr txBox="1"/>
        </xdr:nvSpPr>
        <xdr:spPr>
          <a:xfrm rot="5400000">
            <a:off x="9695916" y="6724552"/>
            <a:ext cx="420437" cy="3063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 baseline="0">
                <a:latin typeface="Calibri" panose="020F0502020204030204" pitchFamily="34" charset="0"/>
                <a:cs typeface="AngsanaUPC" panose="02020603050405020304" pitchFamily="18" charset="-34"/>
              </a:rPr>
              <a:t>72</a:t>
            </a:r>
          </a:p>
        </xdr:txBody>
      </xdr:sp>
    </xdr:grpSp>
    <xdr:clientData/>
  </xdr:twoCellAnchor>
  <xdr:twoCellAnchor>
    <xdr:from>
      <xdr:col>15</xdr:col>
      <xdr:colOff>236227</xdr:colOff>
      <xdr:row>14</xdr:row>
      <xdr:rowOff>76200</xdr:rowOff>
    </xdr:from>
    <xdr:to>
      <xdr:col>17</xdr:col>
      <xdr:colOff>114309</xdr:colOff>
      <xdr:row>20</xdr:row>
      <xdr:rowOff>243839</xdr:rowOff>
    </xdr:to>
    <xdr:grpSp>
      <xdr:nvGrpSpPr>
        <xdr:cNvPr id="6" name="Group 21"/>
        <xdr:cNvGrpSpPr>
          <a:grpSpLocks/>
        </xdr:cNvGrpSpPr>
      </xdr:nvGrpSpPr>
      <xdr:grpSpPr bwMode="auto">
        <a:xfrm>
          <a:off x="9776467" y="3596640"/>
          <a:ext cx="297182" cy="1950719"/>
          <a:chOff x="9677399" y="4267200"/>
          <a:chExt cx="342902" cy="229091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3777" y="4267200"/>
            <a:ext cx="246185" cy="17270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8" name="Group 18"/>
          <xdr:cNvGrpSpPr>
            <a:grpSpLocks/>
          </xdr:cNvGrpSpPr>
        </xdr:nvGrpSpPr>
        <xdr:grpSpPr bwMode="auto">
          <a:xfrm>
            <a:off x="9677399" y="6077702"/>
            <a:ext cx="342902" cy="480413"/>
            <a:chOff x="9544049" y="6058652"/>
            <a:chExt cx="342902" cy="480413"/>
          </a:xfrm>
        </xdr:grpSpPr>
        <xdr:sp macro="" textlink="">
          <xdr:nvSpPr>
            <xdr:cNvPr id="9" name="Flowchart: Delay 19"/>
            <xdr:cNvSpPr>
              <a:spLocks noChangeArrowheads="1"/>
            </xdr:cNvSpPr>
          </xdr:nvSpPr>
          <xdr:spPr bwMode="auto">
            <a:xfrm rot="5400000">
              <a:off x="9515485" y="6096010"/>
              <a:ext cx="408823" cy="334108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10" name="TextBox 20"/>
            <xdr:cNvSpPr txBox="1"/>
          </xdr:nvSpPr>
          <xdr:spPr>
            <a:xfrm rot="5400000">
              <a:off x="9478790" y="6157283"/>
              <a:ext cx="447041" cy="3165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1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71</a:t>
              </a:r>
              <a:endParaRPr lang="th-TH" sz="1200">
                <a:effectLst/>
              </a:endParaRPr>
            </a:p>
            <a:p>
              <a:endParaRPr lang="th-TH" sz="1100">
                <a:latin typeface="+mn-lt"/>
              </a:endParaRPr>
            </a:p>
          </xdr:txBody>
        </xdr:sp>
      </xdr:grpSp>
    </xdr:grpSp>
    <xdr:clientData/>
  </xdr:twoCellAnchor>
  <xdr:twoCellAnchor editAs="oneCell">
    <xdr:from>
      <xdr:col>12</xdr:col>
      <xdr:colOff>2636520</xdr:colOff>
      <xdr:row>15</xdr:row>
      <xdr:rowOff>228600</xdr:rowOff>
    </xdr:from>
    <xdr:to>
      <xdr:col>17</xdr:col>
      <xdr:colOff>33528</xdr:colOff>
      <xdr:row>15</xdr:row>
      <xdr:rowOff>230124</xdr:rowOff>
    </xdr:to>
    <xdr:pic>
      <xdr:nvPicPr>
        <xdr:cNvPr id="11" name="รูปภาพ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1380" y="4229100"/>
          <a:ext cx="23088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2613660</xdr:colOff>
      <xdr:row>22</xdr:row>
      <xdr:rowOff>236220</xdr:rowOff>
    </xdr:from>
    <xdr:to>
      <xdr:col>17</xdr:col>
      <xdr:colOff>9144</xdr:colOff>
      <xdr:row>22</xdr:row>
      <xdr:rowOff>237744</xdr:rowOff>
    </xdr:to>
    <xdr:pic>
      <xdr:nvPicPr>
        <xdr:cNvPr id="12" name="รูปภาพ 2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1380" y="6103620"/>
          <a:ext cx="2286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472440</xdr:colOff>
      <xdr:row>22</xdr:row>
      <xdr:rowOff>281940</xdr:rowOff>
    </xdr:from>
    <xdr:to>
      <xdr:col>19</xdr:col>
      <xdr:colOff>36051</xdr:colOff>
      <xdr:row>26</xdr:row>
      <xdr:rowOff>244085</xdr:rowOff>
    </xdr:to>
    <xdr:sp macro="" textlink="">
      <xdr:nvSpPr>
        <xdr:cNvPr id="13" name="เครื่องหมายบั้ง 12"/>
        <xdr:cNvSpPr/>
      </xdr:nvSpPr>
      <xdr:spPr bwMode="auto">
        <a:xfrm rot="16200000">
          <a:off x="10636373" y="6302887"/>
          <a:ext cx="952745" cy="676131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18</xdr:col>
      <xdr:colOff>54872</xdr:colOff>
      <xdr:row>22</xdr:row>
      <xdr:rowOff>365765</xdr:rowOff>
    </xdr:from>
    <xdr:to>
      <xdr:col>18</xdr:col>
      <xdr:colOff>410241</xdr:colOff>
      <xdr:row>26</xdr:row>
      <xdr:rowOff>68585</xdr:rowOff>
    </xdr:to>
    <xdr:sp macro="" textlink="">
      <xdr:nvSpPr>
        <xdr:cNvPr id="14" name="TextBox 13"/>
        <xdr:cNvSpPr txBox="1"/>
      </xdr:nvSpPr>
      <xdr:spPr>
        <a:xfrm rot="5400000">
          <a:off x="10744347" y="6417430"/>
          <a:ext cx="693420" cy="355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aseline="0">
              <a:latin typeface="Calibri" pitchFamily="34" charset="0"/>
              <a:cs typeface="Calibri" pitchFamily="34" charset="0"/>
            </a:rPr>
            <a:t>71</a:t>
          </a:r>
          <a:endParaRPr lang="th-TH" sz="14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12</xdr:col>
      <xdr:colOff>2400300</xdr:colOff>
      <xdr:row>22</xdr:row>
      <xdr:rowOff>60960</xdr:rowOff>
    </xdr:from>
    <xdr:to>
      <xdr:col>14</xdr:col>
      <xdr:colOff>228600</xdr:colOff>
      <xdr:row>24</xdr:row>
      <xdr:rowOff>205740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71560" y="6286500"/>
          <a:ext cx="800100" cy="830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2491740</xdr:colOff>
      <xdr:row>19</xdr:row>
      <xdr:rowOff>289560</xdr:rowOff>
    </xdr:from>
    <xdr:to>
      <xdr:col>14</xdr:col>
      <xdr:colOff>251460</xdr:colOff>
      <xdr:row>21</xdr:row>
      <xdr:rowOff>601980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63000" y="5295900"/>
          <a:ext cx="731520" cy="9067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110490</xdr:rowOff>
    </xdr:from>
    <xdr:to>
      <xdr:col>12</xdr:col>
      <xdr:colOff>0</xdr:colOff>
      <xdr:row>4</xdr:row>
      <xdr:rowOff>337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75120" y="377190"/>
          <a:ext cx="0" cy="6899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99060</xdr:colOff>
      <xdr:row>16</xdr:row>
      <xdr:rowOff>99060</xdr:rowOff>
    </xdr:from>
    <xdr:to>
      <xdr:col>17</xdr:col>
      <xdr:colOff>419100</xdr:colOff>
      <xdr:row>23</xdr:row>
      <xdr:rowOff>175260</xdr:rowOff>
    </xdr:to>
    <xdr:grpSp>
      <xdr:nvGrpSpPr>
        <xdr:cNvPr id="3" name="Group 21"/>
        <xdr:cNvGrpSpPr>
          <a:grpSpLocks/>
        </xdr:cNvGrpSpPr>
      </xdr:nvGrpSpPr>
      <xdr:grpSpPr bwMode="auto">
        <a:xfrm>
          <a:off x="10911840" y="4503420"/>
          <a:ext cx="320040" cy="1935480"/>
          <a:chOff x="9686191" y="4224502"/>
          <a:chExt cx="372207" cy="244456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65950" y="4224502"/>
            <a:ext cx="239276" cy="1722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5" name="Group 18"/>
          <xdr:cNvGrpSpPr>
            <a:grpSpLocks/>
          </xdr:cNvGrpSpPr>
        </xdr:nvGrpSpPr>
        <xdr:grpSpPr bwMode="auto">
          <a:xfrm>
            <a:off x="9686191" y="6077703"/>
            <a:ext cx="372207" cy="591364"/>
            <a:chOff x="9552841" y="6058653"/>
            <a:chExt cx="372207" cy="591364"/>
          </a:xfrm>
        </xdr:grpSpPr>
        <xdr:sp macro="" textlink="">
          <xdr:nvSpPr>
            <xdr:cNvPr id="6" name="Flowchart: Delay 19"/>
            <xdr:cNvSpPr>
              <a:spLocks noChangeArrowheads="1"/>
            </xdr:cNvSpPr>
          </xdr:nvSpPr>
          <xdr:spPr bwMode="auto">
            <a:xfrm rot="5400000">
              <a:off x="9443263" y="6168231"/>
              <a:ext cx="591364" cy="372207"/>
            </a:xfrm>
            <a:prstGeom prst="flowChartDelay">
              <a:avLst/>
            </a:prstGeom>
            <a:solidFill>
              <a:srgbClr val="BFBFBF"/>
            </a:solidFill>
            <a:ln w="9525" algn="ctr">
              <a:noFill/>
              <a:round/>
              <a:headEnd/>
              <a:tailEnd/>
            </a:ln>
          </xdr:spPr>
        </xdr:sp>
        <xdr:sp macro="" textlink="">
          <xdr:nvSpPr>
            <xdr:cNvPr id="7" name="TextBox 20"/>
            <xdr:cNvSpPr txBox="1"/>
          </xdr:nvSpPr>
          <xdr:spPr>
            <a:xfrm rot="5400000">
              <a:off x="9506818" y="6162131"/>
              <a:ext cx="490838" cy="29244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rtl="0" fontAlgn="base"/>
              <a:r>
                <a:rPr lang="en-US" sz="11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73</a:t>
              </a:r>
              <a:endParaRPr lang="th-TH" sz="11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 editAs="oneCell">
    <xdr:from>
      <xdr:col>13</xdr:col>
      <xdr:colOff>213360</xdr:colOff>
      <xdr:row>23</xdr:row>
      <xdr:rowOff>38100</xdr:rowOff>
    </xdr:from>
    <xdr:to>
      <xdr:col>15</xdr:col>
      <xdr:colOff>403860</xdr:colOff>
      <xdr:row>25</xdr:row>
      <xdr:rowOff>99060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57360" y="6301740"/>
          <a:ext cx="74676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25</xdr:row>
      <xdr:rowOff>0</xdr:rowOff>
    </xdr:from>
    <xdr:to>
      <xdr:col>19</xdr:col>
      <xdr:colOff>0</xdr:colOff>
      <xdr:row>25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568940" y="66675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22</xdr:col>
      <xdr:colOff>28575</xdr:colOff>
      <xdr:row>0</xdr:row>
      <xdr:rowOff>156210</xdr:rowOff>
    </xdr:from>
    <xdr:to>
      <xdr:col>22</xdr:col>
      <xdr:colOff>504825</xdr:colOff>
      <xdr:row>8</xdr:row>
      <xdr:rowOff>95250</xdr:rowOff>
    </xdr:to>
    <xdr:grpSp>
      <xdr:nvGrpSpPr>
        <xdr:cNvPr id="6" name="Group 23"/>
        <xdr:cNvGrpSpPr>
          <a:grpSpLocks/>
        </xdr:cNvGrpSpPr>
      </xdr:nvGrpSpPr>
      <xdr:grpSpPr bwMode="auto">
        <a:xfrm>
          <a:off x="11610975" y="156210"/>
          <a:ext cx="476250" cy="1493520"/>
          <a:chOff x="9667875" y="6667500"/>
          <a:chExt cx="527575" cy="1767393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1372" y="7091314"/>
            <a:ext cx="494078" cy="1343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Flowchart: Delay 22"/>
          <xdr:cNvSpPr>
            <a:spLocks noChangeArrowheads="1"/>
          </xdr:cNvSpPr>
        </xdr:nvSpPr>
        <xdr:spPr bwMode="auto">
          <a:xfrm rot="-5400000">
            <a:off x="9627480" y="6707895"/>
            <a:ext cx="412651" cy="331862"/>
          </a:xfrm>
          <a:prstGeom prst="flowChartDelay">
            <a:avLst/>
          </a:prstGeom>
          <a:solidFill>
            <a:srgbClr val="BFBFBF"/>
          </a:solidFill>
          <a:ln w="9525" algn="ctr">
            <a:noFill/>
            <a:round/>
            <a:headEnd/>
            <a:tailEnd/>
          </a:ln>
        </xdr:spPr>
      </xdr:sp>
      <xdr:sp macro="" textlink="">
        <xdr:nvSpPr>
          <xdr:cNvPr id="9" name="TextBox 15"/>
          <xdr:cNvSpPr txBox="1"/>
        </xdr:nvSpPr>
        <xdr:spPr>
          <a:xfrm rot="5400000">
            <a:off x="9596079" y="6774079"/>
            <a:ext cx="486935" cy="30984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200" b="1" baseline="0">
                <a:latin typeface="+mn-lt"/>
                <a:cs typeface="AngsanaUPC" panose="02020603050405020304" pitchFamily="18" charset="-34"/>
              </a:rPr>
              <a:t>74</a:t>
            </a:r>
            <a:endParaRPr lang="th-TH" sz="1200" b="1" baseline="0">
              <a:latin typeface="+mn-lt"/>
              <a:cs typeface="AngsanaUPC" panose="02020603050405020304" pitchFamily="18" charset="-34"/>
            </a:endParaRPr>
          </a:p>
        </xdr:txBody>
      </xdr:sp>
    </xdr:grpSp>
    <xdr:clientData/>
  </xdr:twoCellAnchor>
  <xdr:twoCellAnchor editAs="oneCell">
    <xdr:from>
      <xdr:col>17</xdr:col>
      <xdr:colOff>1805940</xdr:colOff>
      <xdr:row>0</xdr:row>
      <xdr:rowOff>0</xdr:rowOff>
    </xdr:from>
    <xdr:to>
      <xdr:col>19</xdr:col>
      <xdr:colOff>403860</xdr:colOff>
      <xdr:row>3</xdr:row>
      <xdr:rowOff>53340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0"/>
          <a:ext cx="76962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79"/>
  <sheetViews>
    <sheetView showGridLines="0" tabSelected="1" topLeftCell="H16" workbookViewId="0">
      <selection activeCell="M18" sqref="M18"/>
    </sheetView>
  </sheetViews>
  <sheetFormatPr defaultColWidth="8.109375" defaultRowHeight="18"/>
  <cols>
    <col min="1" max="1" width="2.33203125" style="2" customWidth="1"/>
    <col min="2" max="2" width="5.44140625" style="2" customWidth="1"/>
    <col min="3" max="3" width="11.6640625" style="2" customWidth="1"/>
    <col min="4" max="4" width="18.44140625" style="2" customWidth="1"/>
    <col min="5" max="6" width="9.109375" style="2" customWidth="1"/>
    <col min="7" max="7" width="9.44140625" style="2" customWidth="1"/>
    <col min="8" max="9" width="10.77734375" style="2" customWidth="1"/>
    <col min="10" max="10" width="0.88671875" style="2" customWidth="1"/>
    <col min="11" max="11" width="2.33203125" style="2" customWidth="1"/>
    <col min="12" max="12" width="1.109375" style="2" customWidth="1"/>
    <col min="13" max="13" width="39.6640625" style="2" customWidth="1"/>
    <col min="14" max="14" width="3.6640625" style="1" customWidth="1"/>
    <col min="15" max="15" width="4.33203125" style="1" customWidth="1"/>
    <col min="16" max="16" width="3.5546875" style="1" customWidth="1"/>
    <col min="17" max="17" width="2.5546875" style="1" customWidth="1"/>
    <col min="18" max="16384" width="8.109375" style="1"/>
  </cols>
  <sheetData>
    <row r="1" spans="1:13" s="39" customFormat="1">
      <c r="A1" s="40"/>
      <c r="B1" s="40" t="s">
        <v>163</v>
      </c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5" customFormat="1">
      <c r="A2" s="42"/>
      <c r="B2" s="40" t="s">
        <v>164</v>
      </c>
      <c r="C2" s="41"/>
      <c r="D2" s="40"/>
      <c r="E2" s="42"/>
      <c r="F2" s="42"/>
      <c r="G2" s="42"/>
      <c r="H2" s="42"/>
      <c r="I2" s="42"/>
      <c r="J2" s="42"/>
      <c r="K2" s="42"/>
      <c r="L2" s="42"/>
      <c r="M2" s="42"/>
    </row>
    <row r="3" spans="1:13" s="39" customFormat="1" ht="6" customHeight="1">
      <c r="A3" s="40"/>
      <c r="B3" s="40"/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s="10" customFormat="1" ht="22.5" customHeight="1">
      <c r="A4" s="37" t="s">
        <v>39</v>
      </c>
      <c r="B4" s="37"/>
      <c r="C4" s="37"/>
      <c r="D4" s="37"/>
      <c r="E4" s="38">
        <v>2557</v>
      </c>
      <c r="F4" s="38">
        <v>2558</v>
      </c>
      <c r="G4" s="38">
        <v>2559</v>
      </c>
      <c r="H4" s="38">
        <v>2560</v>
      </c>
      <c r="I4" s="38">
        <v>2561</v>
      </c>
      <c r="J4" s="38"/>
      <c r="K4" s="37" t="s">
        <v>38</v>
      </c>
      <c r="L4" s="37"/>
      <c r="M4" s="37"/>
    </row>
    <row r="5" spans="1:13" s="10" customFormat="1" ht="22.5" customHeight="1">
      <c r="A5" s="34"/>
      <c r="B5" s="34"/>
      <c r="C5" s="34"/>
      <c r="D5" s="34"/>
      <c r="E5" s="36" t="s">
        <v>37</v>
      </c>
      <c r="F5" s="36" t="s">
        <v>36</v>
      </c>
      <c r="G5" s="36" t="s">
        <v>35</v>
      </c>
      <c r="H5" s="36" t="s">
        <v>34</v>
      </c>
      <c r="I5" s="36" t="s">
        <v>160</v>
      </c>
      <c r="J5" s="35"/>
      <c r="K5" s="34"/>
      <c r="L5" s="34"/>
      <c r="M5" s="34"/>
    </row>
    <row r="6" spans="1:13" s="10" customFormat="1" ht="3.6" customHeight="1">
      <c r="E6" s="32"/>
      <c r="F6" s="33"/>
      <c r="G6" s="33"/>
      <c r="H6" s="33"/>
      <c r="I6" s="33"/>
      <c r="J6" s="32"/>
      <c r="K6" s="31"/>
      <c r="L6" s="31"/>
      <c r="M6" s="31"/>
    </row>
    <row r="7" spans="1:13" s="52" customFormat="1" ht="23.4" customHeight="1">
      <c r="A7" s="53" t="s">
        <v>82</v>
      </c>
      <c r="B7" s="53"/>
      <c r="C7" s="53"/>
      <c r="D7" s="57"/>
      <c r="E7" s="127">
        <v>7897513</v>
      </c>
      <c r="F7" s="55">
        <v>8883346</v>
      </c>
      <c r="G7" s="55">
        <v>10052729</v>
      </c>
      <c r="H7" s="55">
        <v>10052729</v>
      </c>
      <c r="I7" s="55">
        <v>1626647</v>
      </c>
      <c r="J7" s="54" t="s">
        <v>81</v>
      </c>
      <c r="K7" s="53"/>
      <c r="L7" s="53"/>
      <c r="M7" s="53"/>
    </row>
    <row r="8" spans="1:13" s="18" customFormat="1" ht="23.4" customHeight="1">
      <c r="A8" s="21" t="s">
        <v>79</v>
      </c>
      <c r="B8" s="20" t="s">
        <v>80</v>
      </c>
      <c r="C8" s="124"/>
      <c r="D8" s="125"/>
      <c r="E8" s="123">
        <v>221691</v>
      </c>
      <c r="F8" s="23">
        <v>286366</v>
      </c>
      <c r="G8" s="23">
        <v>322891</v>
      </c>
      <c r="H8" s="23">
        <v>313219</v>
      </c>
      <c r="I8" s="23">
        <v>360969</v>
      </c>
      <c r="J8" s="49"/>
      <c r="K8" s="21" t="s">
        <v>79</v>
      </c>
      <c r="L8" s="20" t="s">
        <v>78</v>
      </c>
      <c r="M8" s="20"/>
    </row>
    <row r="9" spans="1:13" s="18" customFormat="1" ht="23.4" customHeight="1">
      <c r="A9" s="21" t="s">
        <v>76</v>
      </c>
      <c r="B9" s="20" t="s">
        <v>77</v>
      </c>
      <c r="C9" s="124"/>
      <c r="D9" s="125"/>
      <c r="E9" s="123">
        <v>87079</v>
      </c>
      <c r="F9" s="23">
        <v>99874</v>
      </c>
      <c r="G9" s="23">
        <v>107318</v>
      </c>
      <c r="H9" s="23">
        <v>122791</v>
      </c>
      <c r="I9" s="23">
        <v>140898</v>
      </c>
      <c r="J9" s="49"/>
      <c r="K9" s="21" t="s">
        <v>76</v>
      </c>
      <c r="L9" s="20" t="s">
        <v>75</v>
      </c>
      <c r="M9" s="20"/>
    </row>
    <row r="10" spans="1:13" s="18" customFormat="1" ht="23.4" customHeight="1">
      <c r="A10" s="21" t="s">
        <v>73</v>
      </c>
      <c r="B10" s="20" t="s">
        <v>74</v>
      </c>
      <c r="C10" s="124"/>
      <c r="D10" s="125"/>
      <c r="E10" s="123"/>
      <c r="F10" s="23"/>
      <c r="G10" s="23"/>
      <c r="H10" s="23"/>
      <c r="I10" s="23"/>
      <c r="J10" s="49"/>
      <c r="K10" s="21" t="s">
        <v>73</v>
      </c>
      <c r="L10" s="20" t="s">
        <v>72</v>
      </c>
      <c r="M10" s="20"/>
    </row>
    <row r="11" spans="1:13" s="18" customFormat="1" ht="23.4" customHeight="1">
      <c r="A11" s="51"/>
      <c r="B11" s="51" t="s">
        <v>71</v>
      </c>
      <c r="C11" s="124"/>
      <c r="D11" s="125"/>
      <c r="E11" s="123">
        <v>51603</v>
      </c>
      <c r="F11" s="23">
        <v>71955</v>
      </c>
      <c r="G11" s="23">
        <v>82101</v>
      </c>
      <c r="H11" s="23">
        <v>95584</v>
      </c>
      <c r="I11" s="23">
        <v>103128</v>
      </c>
      <c r="J11" s="49"/>
      <c r="K11" s="21"/>
      <c r="L11" s="20"/>
      <c r="M11" s="20" t="s">
        <v>70</v>
      </c>
    </row>
    <row r="12" spans="1:13" s="18" customFormat="1" ht="23.4" customHeight="1">
      <c r="A12" s="21" t="s">
        <v>68</v>
      </c>
      <c r="B12" s="20" t="s">
        <v>69</v>
      </c>
      <c r="C12" s="124"/>
      <c r="D12" s="125"/>
      <c r="E12" s="128">
        <v>1038966</v>
      </c>
      <c r="F12" s="23">
        <v>1168714</v>
      </c>
      <c r="G12" s="23">
        <v>1350882</v>
      </c>
      <c r="H12" s="23">
        <v>1453339</v>
      </c>
      <c r="I12" s="23">
        <v>1511332</v>
      </c>
      <c r="J12" s="49"/>
      <c r="K12" s="21" t="s">
        <v>68</v>
      </c>
      <c r="L12" s="20" t="s">
        <v>67</v>
      </c>
      <c r="M12" s="20"/>
    </row>
    <row r="13" spans="1:13" s="18" customFormat="1" ht="23.4" customHeight="1">
      <c r="A13" s="21" t="s">
        <v>65</v>
      </c>
      <c r="B13" s="20" t="s">
        <v>66</v>
      </c>
      <c r="C13" s="124"/>
      <c r="D13" s="125"/>
      <c r="E13" s="123">
        <v>142734</v>
      </c>
      <c r="F13" s="23">
        <v>185834</v>
      </c>
      <c r="G13" s="23">
        <v>280817</v>
      </c>
      <c r="H13" s="23">
        <v>347308</v>
      </c>
      <c r="I13" s="23">
        <v>423850</v>
      </c>
      <c r="J13" s="49"/>
      <c r="K13" s="21" t="s">
        <v>65</v>
      </c>
      <c r="L13" s="20" t="s">
        <v>64</v>
      </c>
      <c r="M13" s="20"/>
    </row>
    <row r="14" spans="1:13" s="18" customFormat="1" ht="23.4" customHeight="1">
      <c r="A14" s="21" t="s">
        <v>62</v>
      </c>
      <c r="B14" s="20" t="s">
        <v>63</v>
      </c>
      <c r="C14" s="124"/>
      <c r="D14" s="125"/>
      <c r="E14" s="123">
        <v>139877</v>
      </c>
      <c r="F14" s="23">
        <v>156913</v>
      </c>
      <c r="G14" s="23">
        <v>164587</v>
      </c>
      <c r="H14" s="23">
        <v>167801</v>
      </c>
      <c r="I14" s="23">
        <v>169172</v>
      </c>
      <c r="J14" s="49"/>
      <c r="K14" s="21" t="s">
        <v>62</v>
      </c>
      <c r="L14" s="20" t="s">
        <v>61</v>
      </c>
      <c r="M14" s="20"/>
    </row>
    <row r="15" spans="1:13" s="18" customFormat="1" ht="23.4" customHeight="1">
      <c r="A15" s="21" t="s">
        <v>59</v>
      </c>
      <c r="B15" s="20" t="s">
        <v>60</v>
      </c>
      <c r="C15" s="124"/>
      <c r="D15" s="125"/>
      <c r="E15" s="123">
        <v>295406</v>
      </c>
      <c r="F15" s="23">
        <v>290441</v>
      </c>
      <c r="G15" s="23">
        <v>300710</v>
      </c>
      <c r="H15" s="23">
        <v>299753</v>
      </c>
      <c r="I15" s="23">
        <v>315952</v>
      </c>
      <c r="J15" s="49"/>
      <c r="K15" s="21" t="s">
        <v>59</v>
      </c>
      <c r="L15" s="20" t="s">
        <v>58</v>
      </c>
      <c r="M15" s="20"/>
    </row>
    <row r="16" spans="1:13" s="18" customFormat="1" ht="23.4" customHeight="1">
      <c r="A16" s="21" t="s">
        <v>56</v>
      </c>
      <c r="B16" s="20" t="s">
        <v>57</v>
      </c>
      <c r="C16" s="124"/>
      <c r="D16" s="125"/>
      <c r="E16" s="123">
        <v>63872</v>
      </c>
      <c r="F16" s="23">
        <v>74662</v>
      </c>
      <c r="G16" s="23">
        <v>82828</v>
      </c>
      <c r="H16" s="23">
        <v>88067</v>
      </c>
      <c r="I16" s="23">
        <v>88420</v>
      </c>
      <c r="J16" s="49"/>
      <c r="K16" s="21" t="s">
        <v>56</v>
      </c>
      <c r="L16" s="20" t="s">
        <v>55</v>
      </c>
      <c r="M16" s="20"/>
    </row>
    <row r="17" spans="1:14" s="18" customFormat="1" ht="23.4" customHeight="1">
      <c r="A17" s="21" t="s">
        <v>53</v>
      </c>
      <c r="B17" s="20" t="s">
        <v>54</v>
      </c>
      <c r="C17" s="124"/>
      <c r="D17" s="125"/>
      <c r="E17" s="128">
        <v>1150718</v>
      </c>
      <c r="F17" s="23">
        <v>1293436</v>
      </c>
      <c r="G17" s="23">
        <v>1500608</v>
      </c>
      <c r="H17" s="23">
        <v>1617947</v>
      </c>
      <c r="I17" s="23">
        <v>1674376</v>
      </c>
      <c r="J17" s="49"/>
      <c r="K17" s="21" t="s">
        <v>53</v>
      </c>
      <c r="L17" s="20" t="s">
        <v>52</v>
      </c>
      <c r="M17" s="20"/>
    </row>
    <row r="18" spans="1:14" s="18" customFormat="1" ht="23.4" customHeight="1">
      <c r="A18" s="21" t="s">
        <v>50</v>
      </c>
      <c r="B18" s="20" t="s">
        <v>51</v>
      </c>
      <c r="C18" s="124"/>
      <c r="D18" s="125"/>
      <c r="E18" s="123">
        <v>1207016</v>
      </c>
      <c r="F18" s="23">
        <v>1255751</v>
      </c>
      <c r="G18" s="23">
        <v>1455814</v>
      </c>
      <c r="H18" s="23">
        <v>1400746</v>
      </c>
      <c r="I18" s="23">
        <v>1318840</v>
      </c>
      <c r="J18" s="49"/>
      <c r="K18" s="21" t="s">
        <v>50</v>
      </c>
      <c r="L18" s="20" t="s">
        <v>49</v>
      </c>
      <c r="M18" s="20"/>
    </row>
    <row r="19" spans="1:14" s="18" customFormat="1" ht="23.4" customHeight="1">
      <c r="A19" s="21" t="s">
        <v>47</v>
      </c>
      <c r="B19" s="20" t="s">
        <v>48</v>
      </c>
      <c r="C19" s="124"/>
      <c r="D19" s="125"/>
      <c r="E19" s="123">
        <v>1020635</v>
      </c>
      <c r="F19" s="23">
        <v>1138978</v>
      </c>
      <c r="G19" s="23">
        <v>1284772</v>
      </c>
      <c r="H19" s="23">
        <v>1295596</v>
      </c>
      <c r="I19" s="23">
        <v>1390135</v>
      </c>
      <c r="J19" s="49"/>
      <c r="K19" s="21" t="s">
        <v>47</v>
      </c>
      <c r="L19" s="20" t="s">
        <v>46</v>
      </c>
      <c r="M19" s="20"/>
    </row>
    <row r="20" spans="1:14" s="18" customFormat="1" ht="23.4" customHeight="1">
      <c r="A20" s="21" t="s">
        <v>44</v>
      </c>
      <c r="B20" s="20" t="s">
        <v>45</v>
      </c>
      <c r="C20" s="124"/>
      <c r="D20" s="125"/>
      <c r="E20" s="123">
        <v>260922</v>
      </c>
      <c r="F20" s="23">
        <v>297775</v>
      </c>
      <c r="G20" s="23">
        <v>306803</v>
      </c>
      <c r="H20" s="23">
        <v>326253</v>
      </c>
      <c r="I20" s="23">
        <v>338332</v>
      </c>
      <c r="J20" s="49"/>
      <c r="K20" s="21" t="s">
        <v>44</v>
      </c>
      <c r="L20" s="20" t="s">
        <v>43</v>
      </c>
      <c r="M20" s="20"/>
      <c r="N20" s="27"/>
    </row>
    <row r="21" spans="1:14" s="18" customFormat="1" ht="23.4" customHeight="1">
      <c r="A21" s="21" t="s">
        <v>41</v>
      </c>
      <c r="B21" s="20" t="s">
        <v>42</v>
      </c>
      <c r="C21" s="124"/>
      <c r="D21" s="125"/>
      <c r="E21" s="123">
        <v>1070806</v>
      </c>
      <c r="F21" s="23">
        <v>1201615</v>
      </c>
      <c r="G21" s="23">
        <v>1289268</v>
      </c>
      <c r="H21" s="23">
        <v>1298238</v>
      </c>
      <c r="I21" s="23">
        <v>1298134</v>
      </c>
      <c r="J21" s="49"/>
      <c r="K21" s="21" t="s">
        <v>41</v>
      </c>
      <c r="L21" s="20" t="s">
        <v>40</v>
      </c>
      <c r="M21" s="20"/>
      <c r="N21" s="27"/>
    </row>
    <row r="22" spans="1:14" s="43" customFormat="1" ht="49.2" customHeight="1">
      <c r="A22" s="46"/>
      <c r="B22" s="45"/>
      <c r="C22" s="48"/>
      <c r="D22" s="48"/>
      <c r="E22" s="48"/>
      <c r="F22" s="47"/>
      <c r="G22" s="47"/>
      <c r="H22" s="47"/>
      <c r="I22" s="47"/>
      <c r="J22" s="47"/>
      <c r="K22" s="46"/>
      <c r="L22" s="45"/>
      <c r="M22" s="45"/>
      <c r="N22" s="44"/>
    </row>
    <row r="23" spans="1:14" s="43" customFormat="1" ht="36" customHeight="1">
      <c r="A23" s="46"/>
      <c r="B23" s="45"/>
      <c r="C23" s="48"/>
      <c r="D23" s="48"/>
      <c r="E23" s="48"/>
      <c r="F23" s="47"/>
      <c r="G23" s="47"/>
      <c r="H23" s="47"/>
      <c r="I23" s="47"/>
      <c r="J23" s="47"/>
      <c r="K23" s="46"/>
      <c r="L23" s="45"/>
      <c r="M23" s="45"/>
      <c r="N23" s="44"/>
    </row>
    <row r="24" spans="1:14" s="39" customFormat="1">
      <c r="A24" s="40"/>
      <c r="B24" s="40" t="s">
        <v>161</v>
      </c>
      <c r="C24" s="41"/>
      <c r="D24" s="40"/>
      <c r="E24" s="40"/>
      <c r="F24" s="40"/>
      <c r="G24" s="40"/>
      <c r="H24" s="40"/>
      <c r="I24" s="40"/>
      <c r="J24" s="40"/>
      <c r="K24" s="40"/>
      <c r="L24" s="40"/>
      <c r="M24" s="40"/>
    </row>
    <row r="25" spans="1:14" s="5" customFormat="1">
      <c r="A25" s="42"/>
      <c r="B25" s="40" t="s">
        <v>162</v>
      </c>
      <c r="C25" s="41"/>
      <c r="D25" s="40"/>
      <c r="E25" s="42"/>
      <c r="F25" s="42"/>
      <c r="G25" s="42"/>
      <c r="H25" s="42"/>
      <c r="I25" s="42"/>
      <c r="J25" s="42"/>
      <c r="K25" s="42"/>
      <c r="L25" s="42"/>
      <c r="M25" s="42"/>
    </row>
    <row r="26" spans="1:14" s="39" customFormat="1" ht="6" customHeight="1">
      <c r="A26" s="40"/>
      <c r="B26" s="40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4" s="10" customFormat="1" ht="22.5" customHeight="1">
      <c r="A27" s="37" t="s">
        <v>39</v>
      </c>
      <c r="B27" s="37"/>
      <c r="C27" s="37"/>
      <c r="D27" s="37"/>
      <c r="E27" s="38">
        <v>2557</v>
      </c>
      <c r="F27" s="38">
        <v>2558</v>
      </c>
      <c r="G27" s="38">
        <v>2559</v>
      </c>
      <c r="H27" s="38">
        <v>2560</v>
      </c>
      <c r="I27" s="38">
        <v>2561</v>
      </c>
      <c r="J27" s="38"/>
      <c r="K27" s="37" t="s">
        <v>38</v>
      </c>
      <c r="L27" s="37"/>
      <c r="M27" s="37"/>
    </row>
    <row r="28" spans="1:14" s="10" customFormat="1" ht="22.5" customHeight="1">
      <c r="A28" s="34"/>
      <c r="B28" s="34"/>
      <c r="C28" s="34"/>
      <c r="D28" s="34"/>
      <c r="E28" s="36" t="s">
        <v>37</v>
      </c>
      <c r="F28" s="36" t="s">
        <v>36</v>
      </c>
      <c r="G28" s="36" t="s">
        <v>35</v>
      </c>
      <c r="H28" s="36" t="s">
        <v>34</v>
      </c>
      <c r="I28" s="36" t="s">
        <v>160</v>
      </c>
      <c r="J28" s="35"/>
      <c r="K28" s="34"/>
      <c r="L28" s="34"/>
      <c r="M28" s="34"/>
    </row>
    <row r="29" spans="1:14" s="10" customFormat="1" ht="3" customHeight="1">
      <c r="A29" s="31"/>
      <c r="B29" s="31"/>
      <c r="C29" s="31"/>
      <c r="D29" s="31"/>
      <c r="E29" s="33"/>
      <c r="F29" s="33"/>
      <c r="G29" s="33"/>
      <c r="H29" s="33"/>
      <c r="I29" s="33"/>
      <c r="J29" s="32"/>
      <c r="K29" s="31"/>
      <c r="L29" s="31"/>
      <c r="M29" s="31"/>
    </row>
    <row r="30" spans="1:14" s="18" customFormat="1" ht="27.75" customHeight="1">
      <c r="A30" s="21" t="s">
        <v>32</v>
      </c>
      <c r="B30" s="20" t="s">
        <v>33</v>
      </c>
      <c r="C30" s="124"/>
      <c r="D30" s="125"/>
      <c r="E30" s="123">
        <v>207050</v>
      </c>
      <c r="F30" s="23">
        <v>325628</v>
      </c>
      <c r="G30" s="23">
        <v>380619</v>
      </c>
      <c r="H30" s="23">
        <v>411361</v>
      </c>
      <c r="I30" s="23">
        <v>424276</v>
      </c>
      <c r="J30" s="22"/>
      <c r="K30" s="21" t="s">
        <v>32</v>
      </c>
      <c r="L30" s="20" t="s">
        <v>31</v>
      </c>
      <c r="M30" s="20"/>
      <c r="N30" s="27"/>
    </row>
    <row r="31" spans="1:14" s="18" customFormat="1" ht="25.5" customHeight="1">
      <c r="A31" s="21" t="s">
        <v>29</v>
      </c>
      <c r="B31" s="20" t="s">
        <v>30</v>
      </c>
      <c r="C31" s="124"/>
      <c r="D31" s="125"/>
      <c r="E31" s="123">
        <v>27001</v>
      </c>
      <c r="F31" s="23">
        <v>29201</v>
      </c>
      <c r="G31" s="23">
        <v>34081</v>
      </c>
      <c r="H31" s="23">
        <v>43739</v>
      </c>
      <c r="I31" s="23">
        <v>45949</v>
      </c>
      <c r="J31" s="22"/>
      <c r="K31" s="21" t="s">
        <v>29</v>
      </c>
      <c r="L31" s="20" t="s">
        <v>28</v>
      </c>
      <c r="M31" s="20"/>
      <c r="N31" s="27"/>
    </row>
    <row r="32" spans="1:14" s="18" customFormat="1" ht="26.25" customHeight="1">
      <c r="A32" s="21" t="s">
        <v>25</v>
      </c>
      <c r="B32" s="20" t="s">
        <v>27</v>
      </c>
      <c r="C32" s="124"/>
      <c r="D32" s="125"/>
      <c r="E32" s="123"/>
      <c r="F32" s="23"/>
      <c r="G32" s="23"/>
      <c r="H32" s="23"/>
      <c r="I32" s="23"/>
      <c r="J32" s="22"/>
      <c r="K32" s="21"/>
      <c r="L32" s="20"/>
      <c r="M32" s="20"/>
      <c r="N32" s="27"/>
    </row>
    <row r="33" spans="1:14" s="18" customFormat="1" ht="16.5" customHeight="1">
      <c r="A33" s="21"/>
      <c r="B33" s="20" t="s">
        <v>26</v>
      </c>
      <c r="C33" s="124"/>
      <c r="D33" s="125"/>
      <c r="E33" s="123">
        <v>11126</v>
      </c>
      <c r="F33" s="23">
        <v>13718</v>
      </c>
      <c r="G33" s="23">
        <v>16906</v>
      </c>
      <c r="H33" s="23">
        <v>19469</v>
      </c>
      <c r="I33" s="23">
        <v>18806</v>
      </c>
      <c r="J33" s="22"/>
      <c r="K33" s="21" t="s">
        <v>25</v>
      </c>
      <c r="L33" s="20" t="s">
        <v>24</v>
      </c>
      <c r="M33" s="20"/>
      <c r="N33" s="27"/>
    </row>
    <row r="34" spans="1:14" s="18" customFormat="1" ht="27.75" customHeight="1">
      <c r="A34" s="21" t="s">
        <v>22</v>
      </c>
      <c r="B34" s="20" t="s">
        <v>23</v>
      </c>
      <c r="C34" s="124"/>
      <c r="D34" s="125"/>
      <c r="E34" s="123"/>
      <c r="F34" s="23"/>
      <c r="G34" s="23"/>
      <c r="H34" s="23"/>
      <c r="I34" s="23"/>
      <c r="J34" s="22"/>
      <c r="K34" s="21" t="s">
        <v>22</v>
      </c>
      <c r="L34" s="20" t="s">
        <v>21</v>
      </c>
      <c r="M34" s="20"/>
      <c r="N34" s="27"/>
    </row>
    <row r="35" spans="1:14" s="18" customFormat="1" ht="16.5" customHeight="1">
      <c r="A35" s="21"/>
      <c r="B35" s="20" t="s">
        <v>20</v>
      </c>
      <c r="C35" s="124"/>
      <c r="D35" s="125"/>
      <c r="E35" s="123">
        <v>13556</v>
      </c>
      <c r="F35" s="23">
        <v>10750</v>
      </c>
      <c r="G35" s="23">
        <v>11603</v>
      </c>
      <c r="H35" s="23">
        <v>14873</v>
      </c>
      <c r="I35" s="23">
        <v>16674</v>
      </c>
      <c r="J35" s="22"/>
      <c r="K35" s="21"/>
      <c r="L35" s="20" t="s">
        <v>19</v>
      </c>
      <c r="M35" s="20"/>
      <c r="N35" s="27"/>
    </row>
    <row r="36" spans="1:14" s="18" customFormat="1" ht="27.75" customHeight="1">
      <c r="A36" s="21" t="s">
        <v>17</v>
      </c>
      <c r="B36" s="20" t="s">
        <v>18</v>
      </c>
      <c r="C36" s="124"/>
      <c r="D36" s="125"/>
      <c r="E36" s="123"/>
      <c r="F36" s="23"/>
      <c r="G36" s="23"/>
      <c r="H36" s="23"/>
      <c r="I36" s="23"/>
      <c r="J36" s="22"/>
      <c r="K36" s="21" t="s">
        <v>17</v>
      </c>
      <c r="L36" s="20" t="s">
        <v>16</v>
      </c>
      <c r="M36" s="20"/>
      <c r="N36" s="27"/>
    </row>
    <row r="37" spans="1:14" s="18" customFormat="1" ht="16.5" customHeight="1">
      <c r="A37" s="21"/>
      <c r="B37" s="20" t="s">
        <v>15</v>
      </c>
      <c r="C37" s="124"/>
      <c r="D37" s="125"/>
      <c r="E37" s="123">
        <v>668466</v>
      </c>
      <c r="F37" s="23">
        <v>735905</v>
      </c>
      <c r="G37" s="23">
        <v>800105</v>
      </c>
      <c r="H37" s="23">
        <v>766043</v>
      </c>
      <c r="I37" s="23">
        <v>770792</v>
      </c>
      <c r="J37" s="22"/>
      <c r="K37" s="21"/>
      <c r="L37" s="20"/>
      <c r="M37" s="20" t="s">
        <v>14</v>
      </c>
      <c r="N37" s="27"/>
    </row>
    <row r="38" spans="1:14" s="18" customFormat="1" ht="27.75" customHeight="1">
      <c r="A38" s="21" t="s">
        <v>12</v>
      </c>
      <c r="B38" s="20" t="s">
        <v>13</v>
      </c>
      <c r="C38" s="124"/>
      <c r="D38" s="125"/>
      <c r="E38" s="123">
        <v>2803</v>
      </c>
      <c r="F38" s="23">
        <v>1910</v>
      </c>
      <c r="G38" s="23">
        <v>2219</v>
      </c>
      <c r="H38" s="23">
        <v>1911</v>
      </c>
      <c r="I38" s="23">
        <v>2402</v>
      </c>
      <c r="J38" s="22"/>
      <c r="K38" s="21" t="s">
        <v>12</v>
      </c>
      <c r="L38" s="20" t="s">
        <v>11</v>
      </c>
      <c r="M38" s="20"/>
      <c r="N38" s="27"/>
    </row>
    <row r="39" spans="1:14" s="18" customFormat="1" ht="27.75" customHeight="1">
      <c r="A39" s="21" t="s">
        <v>9</v>
      </c>
      <c r="B39" s="20" t="s">
        <v>10</v>
      </c>
      <c r="C39" s="124"/>
      <c r="D39" s="125"/>
      <c r="E39" s="123">
        <v>43207</v>
      </c>
      <c r="F39" s="23">
        <v>50430</v>
      </c>
      <c r="G39" s="23">
        <v>59082</v>
      </c>
      <c r="H39" s="23">
        <v>57879</v>
      </c>
      <c r="I39" s="23">
        <v>55703</v>
      </c>
      <c r="J39" s="22"/>
      <c r="K39" s="21" t="s">
        <v>9</v>
      </c>
      <c r="L39" s="20" t="s">
        <v>8</v>
      </c>
      <c r="M39" s="20"/>
      <c r="N39" s="27"/>
    </row>
    <row r="40" spans="1:14" s="18" customFormat="1" ht="27.75" customHeight="1">
      <c r="A40" s="21" t="s">
        <v>6</v>
      </c>
      <c r="B40" s="20" t="s">
        <v>7</v>
      </c>
      <c r="C40" s="124"/>
      <c r="D40" s="122"/>
      <c r="E40" s="62"/>
      <c r="F40" s="28"/>
      <c r="G40" s="28"/>
      <c r="H40" s="28"/>
      <c r="I40" s="28"/>
      <c r="J40" s="22"/>
      <c r="K40" s="21" t="s">
        <v>6</v>
      </c>
      <c r="L40" s="20" t="s">
        <v>5</v>
      </c>
      <c r="M40" s="20"/>
      <c r="N40" s="27"/>
    </row>
    <row r="41" spans="1:14" s="18" customFormat="1" ht="16.5" customHeight="1">
      <c r="A41" s="21"/>
      <c r="B41" s="20"/>
      <c r="C41" s="50"/>
      <c r="D41" s="126"/>
      <c r="E41" s="62"/>
      <c r="F41" s="28"/>
      <c r="G41" s="28"/>
      <c r="H41" s="28"/>
      <c r="I41" s="28"/>
      <c r="J41" s="22"/>
      <c r="K41" s="21"/>
      <c r="L41" s="19" t="s">
        <v>4</v>
      </c>
      <c r="M41" s="20"/>
      <c r="N41" s="27"/>
    </row>
    <row r="42" spans="1:14" s="18" customFormat="1" ht="16.5" customHeight="1">
      <c r="A42" s="26"/>
      <c r="B42" s="30"/>
      <c r="C42" s="25"/>
      <c r="D42" s="62"/>
      <c r="E42" s="62"/>
      <c r="F42" s="28"/>
      <c r="G42" s="28"/>
      <c r="H42" s="28"/>
      <c r="I42" s="28"/>
      <c r="J42" s="22"/>
      <c r="K42" s="21"/>
      <c r="L42" s="20" t="s">
        <v>3</v>
      </c>
      <c r="M42" s="20"/>
      <c r="N42" s="27"/>
    </row>
    <row r="43" spans="1:14" s="18" customFormat="1" ht="16.5" customHeight="1">
      <c r="A43" s="26"/>
      <c r="B43" s="25"/>
      <c r="C43" s="25"/>
      <c r="D43" s="125"/>
      <c r="E43" s="123">
        <v>172979</v>
      </c>
      <c r="F43" s="23">
        <v>193490</v>
      </c>
      <c r="G43" s="23">
        <v>218715</v>
      </c>
      <c r="H43" s="23">
        <v>231561</v>
      </c>
      <c r="I43" s="23">
        <v>292045</v>
      </c>
      <c r="J43" s="22"/>
      <c r="K43" s="21"/>
      <c r="L43" s="20" t="s">
        <v>2</v>
      </c>
      <c r="M43" s="19"/>
    </row>
    <row r="44" spans="1:14" s="10" customFormat="1" ht="3" customHeight="1">
      <c r="A44" s="17"/>
      <c r="B44" s="14"/>
      <c r="C44" s="14"/>
      <c r="D44" s="14"/>
      <c r="E44" s="16"/>
      <c r="F44" s="16"/>
      <c r="G44" s="16"/>
      <c r="H44" s="16"/>
      <c r="I44" s="16"/>
      <c r="J44" s="15"/>
      <c r="K44" s="14"/>
      <c r="L44" s="13"/>
      <c r="M44" s="13"/>
    </row>
    <row r="45" spans="1:14" s="10" customFormat="1" ht="3" customHeight="1">
      <c r="A45" s="1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9"/>
      <c r="M45" s="9"/>
    </row>
    <row r="46" spans="1:14" s="3" customFormat="1" ht="20.25" customHeight="1">
      <c r="A46" s="4"/>
      <c r="B46" s="4" t="s">
        <v>1</v>
      </c>
      <c r="C46" s="4"/>
      <c r="D46" s="4"/>
      <c r="E46" s="4"/>
      <c r="F46" s="4"/>
      <c r="G46" s="4"/>
      <c r="H46" s="4"/>
      <c r="I46" s="4"/>
      <c r="J46" s="4"/>
      <c r="K46" s="4"/>
      <c r="L46" s="9"/>
      <c r="M46" s="9"/>
    </row>
    <row r="47" spans="1:14" s="3" customFormat="1" ht="20.25" customHeight="1">
      <c r="A47" s="4"/>
      <c r="B47" s="4" t="s">
        <v>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s="5" customFormat="1" ht="20.25" customHeight="1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</row>
    <row r="49" spans="1:13" s="3" customFormat="1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3" customFormat="1" ht="2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J7:M7"/>
    <mergeCell ref="A27:D28"/>
    <mergeCell ref="K27:M28"/>
    <mergeCell ref="A4:D5"/>
    <mergeCell ref="A7:D7"/>
    <mergeCell ref="K4:M5"/>
  </mergeCells>
  <pageMargins left="0.46" right="0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showGridLines="0" topLeftCell="J16" workbookViewId="0">
      <selection activeCell="D16" sqref="D16"/>
    </sheetView>
  </sheetViews>
  <sheetFormatPr defaultColWidth="8.109375" defaultRowHeight="18"/>
  <cols>
    <col min="1" max="1" width="2.44140625" style="1" customWidth="1"/>
    <col min="2" max="2" width="6" style="1" customWidth="1"/>
    <col min="3" max="3" width="3.6640625" style="1" customWidth="1"/>
    <col min="4" max="4" width="33.5546875" style="1" customWidth="1"/>
    <col min="5" max="9" width="8.77734375" style="1" customWidth="1"/>
    <col min="10" max="10" width="2.77734375" style="1" customWidth="1"/>
    <col min="11" max="11" width="0.88671875" style="1" customWidth="1"/>
    <col min="12" max="12" width="38.109375" style="1" customWidth="1"/>
    <col min="13" max="13" width="2" style="1" customWidth="1"/>
    <col min="14" max="14" width="4.21875" style="1" customWidth="1"/>
    <col min="15" max="15" width="3.88671875" style="1" customWidth="1"/>
    <col min="16" max="16" width="8.109375" style="1" customWidth="1"/>
    <col min="17" max="16384" width="8.109375" style="1"/>
  </cols>
  <sheetData>
    <row r="1" spans="1:13" ht="27.6" customHeight="1"/>
    <row r="2" spans="1:13" s="39" customFormat="1" ht="25.8" customHeight="1">
      <c r="A2" s="2"/>
      <c r="B2" s="40" t="s">
        <v>116</v>
      </c>
      <c r="C2" s="41"/>
      <c r="D2" s="40" t="s">
        <v>165</v>
      </c>
      <c r="E2" s="40"/>
      <c r="F2" s="40"/>
      <c r="G2" s="40"/>
      <c r="H2" s="40"/>
      <c r="I2" s="40"/>
      <c r="J2" s="40"/>
      <c r="K2" s="40"/>
      <c r="L2" s="40"/>
    </row>
    <row r="3" spans="1:13" s="5" customFormat="1" ht="25.8" customHeight="1">
      <c r="A3" s="89"/>
      <c r="B3" s="40" t="s">
        <v>115</v>
      </c>
      <c r="C3" s="41"/>
      <c r="D3" s="40" t="s">
        <v>166</v>
      </c>
      <c r="E3" s="42"/>
      <c r="F3" s="42"/>
      <c r="G3" s="42"/>
      <c r="H3" s="42"/>
      <c r="I3" s="42"/>
      <c r="J3" s="42"/>
      <c r="K3" s="42"/>
      <c r="L3" s="42"/>
    </row>
    <row r="4" spans="1:13" s="85" customFormat="1" ht="17.399999999999999" customHeight="1">
      <c r="A4" s="88"/>
      <c r="B4" s="86"/>
      <c r="C4" s="87"/>
      <c r="D4" s="86"/>
      <c r="E4" s="86"/>
      <c r="F4" s="86"/>
      <c r="G4" s="86"/>
      <c r="H4" s="86"/>
      <c r="I4" s="86"/>
      <c r="J4" s="86"/>
      <c r="K4" s="86"/>
      <c r="L4" s="86"/>
    </row>
    <row r="5" spans="1:13" s="3" customFormat="1" ht="22.5" customHeight="1">
      <c r="A5" s="82" t="s">
        <v>114</v>
      </c>
      <c r="B5" s="82"/>
      <c r="C5" s="82"/>
      <c r="D5" s="84"/>
      <c r="E5" s="38">
        <v>2557</v>
      </c>
      <c r="F5" s="38">
        <v>2558</v>
      </c>
      <c r="G5" s="38">
        <v>2559</v>
      </c>
      <c r="H5" s="38">
        <v>2560</v>
      </c>
      <c r="I5" s="38">
        <v>2561</v>
      </c>
      <c r="J5" s="83" t="s">
        <v>113</v>
      </c>
      <c r="K5" s="82"/>
      <c r="L5" s="82"/>
    </row>
    <row r="6" spans="1:13" s="3" customFormat="1" ht="24" customHeight="1">
      <c r="A6" s="79"/>
      <c r="B6" s="79"/>
      <c r="C6" s="79"/>
      <c r="D6" s="81"/>
      <c r="E6" s="36" t="s">
        <v>37</v>
      </c>
      <c r="F6" s="36" t="s">
        <v>36</v>
      </c>
      <c r="G6" s="36" t="s">
        <v>35</v>
      </c>
      <c r="H6" s="36" t="s">
        <v>34</v>
      </c>
      <c r="I6" s="36" t="s">
        <v>160</v>
      </c>
      <c r="J6" s="80"/>
      <c r="K6" s="79"/>
      <c r="L6" s="79"/>
    </row>
    <row r="7" spans="1:13" s="43" customFormat="1" ht="2.4" customHeight="1">
      <c r="A7" s="74"/>
      <c r="B7" s="74"/>
      <c r="C7" s="74"/>
      <c r="D7" s="78"/>
      <c r="E7" s="77"/>
      <c r="F7" s="76"/>
      <c r="G7" s="76"/>
      <c r="H7" s="76"/>
      <c r="I7" s="76"/>
      <c r="J7" s="75"/>
      <c r="K7" s="74"/>
      <c r="L7" s="74"/>
    </row>
    <row r="8" spans="1:13" s="68" customFormat="1" ht="24" customHeight="1">
      <c r="A8" s="69" t="s">
        <v>82</v>
      </c>
      <c r="B8" s="69"/>
      <c r="C8" s="69"/>
      <c r="D8" s="73"/>
      <c r="E8" s="72">
        <v>804725</v>
      </c>
      <c r="F8" s="71">
        <f>SUM(F9:F19)</f>
        <v>363548</v>
      </c>
      <c r="G8" s="71">
        <f>SUM(G9:G21)</f>
        <v>404781</v>
      </c>
      <c r="H8" s="71">
        <f>SUM(H9:H22)</f>
        <v>85186</v>
      </c>
      <c r="I8" s="71">
        <v>93494</v>
      </c>
      <c r="J8" s="70" t="s">
        <v>81</v>
      </c>
      <c r="K8" s="69"/>
      <c r="L8" s="69"/>
      <c r="M8" s="69"/>
    </row>
    <row r="9" spans="1:13" s="18" customFormat="1" ht="24" customHeight="1">
      <c r="A9" s="26" t="s">
        <v>79</v>
      </c>
      <c r="B9" s="63" t="s">
        <v>112</v>
      </c>
      <c r="C9" s="66"/>
      <c r="D9" s="66"/>
      <c r="E9" s="65">
        <v>65434</v>
      </c>
      <c r="F9" s="65">
        <v>95858</v>
      </c>
      <c r="G9" s="65">
        <v>112894</v>
      </c>
      <c r="H9" s="65" t="s">
        <v>86</v>
      </c>
      <c r="I9" s="65" t="s">
        <v>86</v>
      </c>
      <c r="J9" s="26" t="s">
        <v>79</v>
      </c>
      <c r="K9" s="63" t="s">
        <v>111</v>
      </c>
      <c r="L9" s="66"/>
    </row>
    <row r="10" spans="1:13" s="18" customFormat="1" ht="24" customHeight="1">
      <c r="A10" s="26" t="s">
        <v>76</v>
      </c>
      <c r="B10" s="63" t="s">
        <v>110</v>
      </c>
      <c r="C10" s="66"/>
      <c r="D10" s="67"/>
      <c r="E10" s="65">
        <v>34117</v>
      </c>
      <c r="F10" s="65">
        <v>49009</v>
      </c>
      <c r="G10" s="65">
        <v>53061</v>
      </c>
      <c r="H10" s="65" t="s">
        <v>86</v>
      </c>
      <c r="I10" s="65" t="s">
        <v>86</v>
      </c>
      <c r="J10" s="26" t="s">
        <v>76</v>
      </c>
      <c r="K10" s="63" t="s">
        <v>109</v>
      </c>
      <c r="L10" s="66"/>
    </row>
    <row r="11" spans="1:13" s="18" customFormat="1" ht="21.75" customHeight="1">
      <c r="A11" s="26" t="s">
        <v>73</v>
      </c>
      <c r="B11" s="63" t="s">
        <v>108</v>
      </c>
      <c r="D11" s="67"/>
      <c r="E11" s="65">
        <v>23711</v>
      </c>
      <c r="F11" s="65">
        <v>37399</v>
      </c>
      <c r="G11" s="65">
        <v>42403</v>
      </c>
      <c r="H11" s="65">
        <v>7158</v>
      </c>
      <c r="I11" s="65">
        <v>7664</v>
      </c>
      <c r="J11" s="26" t="s">
        <v>73</v>
      </c>
      <c r="K11" s="18" t="s">
        <v>107</v>
      </c>
    </row>
    <row r="12" spans="1:13" s="18" customFormat="1" ht="21.75" customHeight="1">
      <c r="A12" s="26" t="s">
        <v>68</v>
      </c>
      <c r="B12" s="63" t="s">
        <v>106</v>
      </c>
      <c r="C12" s="66"/>
      <c r="D12" s="66"/>
      <c r="E12" s="65">
        <v>23641</v>
      </c>
      <c r="F12" s="65">
        <v>31946</v>
      </c>
      <c r="G12" s="65">
        <v>35702</v>
      </c>
      <c r="H12" s="65" t="s">
        <v>86</v>
      </c>
      <c r="I12" s="65" t="s">
        <v>86</v>
      </c>
      <c r="J12" s="26" t="s">
        <v>68</v>
      </c>
      <c r="K12" s="63" t="s">
        <v>105</v>
      </c>
      <c r="L12" s="66"/>
    </row>
    <row r="13" spans="1:13" s="18" customFormat="1" ht="21.75" customHeight="1">
      <c r="A13" s="26" t="s">
        <v>65</v>
      </c>
      <c r="B13" s="18" t="s">
        <v>104</v>
      </c>
      <c r="E13" s="65">
        <v>20634</v>
      </c>
      <c r="F13" s="65">
        <v>31780</v>
      </c>
      <c r="G13" s="65">
        <v>37241</v>
      </c>
      <c r="H13" s="65" t="s">
        <v>86</v>
      </c>
      <c r="I13" s="65" t="s">
        <v>86</v>
      </c>
      <c r="J13" s="26" t="s">
        <v>65</v>
      </c>
      <c r="K13" s="18" t="s">
        <v>103</v>
      </c>
    </row>
    <row r="14" spans="1:13" s="18" customFormat="1" ht="21.75" customHeight="1">
      <c r="A14" s="26" t="s">
        <v>62</v>
      </c>
      <c r="B14" s="18" t="s">
        <v>102</v>
      </c>
      <c r="E14" s="65">
        <v>22343</v>
      </c>
      <c r="F14" s="65">
        <v>19293</v>
      </c>
      <c r="G14" s="65">
        <v>31391</v>
      </c>
      <c r="H14" s="65" t="s">
        <v>86</v>
      </c>
      <c r="I14" s="65" t="s">
        <v>86</v>
      </c>
      <c r="J14" s="26" t="s">
        <v>62</v>
      </c>
      <c r="K14" s="18" t="s">
        <v>101</v>
      </c>
    </row>
    <row r="15" spans="1:13" s="18" customFormat="1" ht="21.75" customHeight="1">
      <c r="A15" s="26" t="s">
        <v>59</v>
      </c>
      <c r="B15" s="63" t="s">
        <v>100</v>
      </c>
      <c r="C15" s="66"/>
      <c r="D15" s="66"/>
      <c r="E15" s="65">
        <v>17085</v>
      </c>
      <c r="F15" s="65">
        <v>23015</v>
      </c>
      <c r="G15" s="65">
        <v>26842</v>
      </c>
      <c r="H15" s="65">
        <f>19310+6665+7905</f>
        <v>33880</v>
      </c>
      <c r="I15" s="65">
        <v>37988</v>
      </c>
      <c r="J15" s="26" t="s">
        <v>59</v>
      </c>
      <c r="K15" s="63" t="s">
        <v>99</v>
      </c>
      <c r="L15" s="66"/>
    </row>
    <row r="16" spans="1:13" s="18" customFormat="1" ht="21.75" customHeight="1">
      <c r="A16" s="26" t="s">
        <v>56</v>
      </c>
      <c r="B16" s="63" t="s">
        <v>98</v>
      </c>
      <c r="C16" s="25"/>
      <c r="D16" s="25"/>
      <c r="E16" s="65">
        <v>15856</v>
      </c>
      <c r="F16" s="65">
        <v>9777</v>
      </c>
      <c r="G16" s="65">
        <v>22075</v>
      </c>
      <c r="H16" s="65">
        <v>9824</v>
      </c>
      <c r="I16" s="65">
        <v>9902</v>
      </c>
      <c r="J16" s="26" t="s">
        <v>56</v>
      </c>
      <c r="K16" s="63" t="s">
        <v>97</v>
      </c>
      <c r="L16" s="60"/>
    </row>
    <row r="17" spans="1:12" s="18" customFormat="1" ht="21.75" customHeight="1">
      <c r="A17" s="26" t="s">
        <v>53</v>
      </c>
      <c r="B17" s="18" t="s">
        <v>96</v>
      </c>
      <c r="C17" s="25"/>
      <c r="D17" s="25"/>
      <c r="E17" s="65"/>
      <c r="F17" s="65"/>
      <c r="G17" s="65"/>
      <c r="H17" s="65"/>
      <c r="I17" s="65"/>
      <c r="J17" s="26" t="s">
        <v>53</v>
      </c>
      <c r="K17" s="25" t="s">
        <v>95</v>
      </c>
      <c r="L17" s="60"/>
    </row>
    <row r="18" spans="1:12" s="18" customFormat="1" ht="21.75" customHeight="1">
      <c r="A18" s="26"/>
      <c r="B18" s="18" t="s">
        <v>94</v>
      </c>
      <c r="C18" s="25"/>
      <c r="D18" s="25"/>
      <c r="E18" s="65">
        <v>17344</v>
      </c>
      <c r="F18" s="65">
        <v>43837</v>
      </c>
      <c r="G18" s="65">
        <v>21964</v>
      </c>
      <c r="H18" s="65">
        <v>5986</v>
      </c>
      <c r="I18" s="65">
        <v>7191</v>
      </c>
      <c r="J18" s="26"/>
      <c r="K18" s="25" t="s">
        <v>93</v>
      </c>
      <c r="L18" s="60"/>
    </row>
    <row r="19" spans="1:12" s="18" customFormat="1" ht="21.75" customHeight="1">
      <c r="A19" s="26">
        <v>10</v>
      </c>
      <c r="B19" s="18" t="s">
        <v>92</v>
      </c>
      <c r="C19" s="25"/>
      <c r="D19" s="25"/>
      <c r="E19" s="65">
        <v>19888</v>
      </c>
      <c r="F19" s="65">
        <v>21634</v>
      </c>
      <c r="G19" s="65">
        <v>21208</v>
      </c>
      <c r="H19" s="65">
        <f>7818+6275</f>
        <v>14093</v>
      </c>
      <c r="I19" s="65">
        <v>14203</v>
      </c>
      <c r="J19" s="26">
        <v>10</v>
      </c>
      <c r="K19" s="25" t="s">
        <v>91</v>
      </c>
      <c r="L19" s="60"/>
    </row>
    <row r="20" spans="1:12" s="18" customFormat="1" ht="21.75" customHeight="1">
      <c r="A20" s="26"/>
      <c r="C20" s="25"/>
      <c r="D20" s="25"/>
      <c r="E20" s="65"/>
      <c r="F20" s="65"/>
      <c r="G20" s="65"/>
      <c r="H20" s="65"/>
      <c r="I20" s="65"/>
      <c r="J20" s="26"/>
      <c r="K20" s="25" t="s">
        <v>90</v>
      </c>
      <c r="L20" s="60"/>
    </row>
    <row r="21" spans="1:12" s="18" customFormat="1" ht="21.75" customHeight="1">
      <c r="A21" s="64" t="s">
        <v>47</v>
      </c>
      <c r="B21" s="63" t="s">
        <v>89</v>
      </c>
      <c r="C21" s="25"/>
      <c r="D21" s="62"/>
      <c r="E21" s="61"/>
      <c r="F21" s="61"/>
      <c r="G21" s="61"/>
      <c r="H21" s="61"/>
      <c r="I21" s="61"/>
      <c r="J21" s="64" t="s">
        <v>47</v>
      </c>
      <c r="K21" s="63" t="s">
        <v>88</v>
      </c>
      <c r="L21" s="60"/>
    </row>
    <row r="22" spans="1:12" s="3" customFormat="1" ht="22.5" customHeight="1">
      <c r="A22" s="52"/>
      <c r="B22" s="18" t="s">
        <v>87</v>
      </c>
      <c r="C22" s="25"/>
      <c r="D22" s="62"/>
      <c r="E22" s="61" t="s">
        <v>86</v>
      </c>
      <c r="F22" s="61">
        <v>1262</v>
      </c>
      <c r="G22" s="61" t="s">
        <v>86</v>
      </c>
      <c r="H22" s="61">
        <f>7350+6895</f>
        <v>14245</v>
      </c>
      <c r="I22" s="61">
        <v>16546</v>
      </c>
      <c r="J22" s="26"/>
      <c r="K22" s="25"/>
      <c r="L22" s="60" t="s">
        <v>85</v>
      </c>
    </row>
    <row r="23" spans="1:12" s="3" customFormat="1" ht="16.5" customHeight="1">
      <c r="A23" s="59"/>
      <c r="B23" s="59" t="s">
        <v>84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s="3" customFormat="1" ht="15.75" customHeight="1">
      <c r="A24" s="4"/>
      <c r="B24" s="4" t="s">
        <v>83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48" customHeight="1">
      <c r="I25" s="58"/>
    </row>
    <row r="26" spans="1:12" ht="31.2" customHeight="1"/>
    <row r="27" spans="1:12" ht="28.5" customHeight="1"/>
  </sheetData>
  <mergeCells count="6">
    <mergeCell ref="A8:D8"/>
    <mergeCell ref="A5:D6"/>
    <mergeCell ref="A7:D7"/>
    <mergeCell ref="J7:L7"/>
    <mergeCell ref="J5:L6"/>
    <mergeCell ref="J8:M8"/>
  </mergeCells>
  <pageMargins left="0.35433070866141736" right="0" top="0.19685039370078741" bottom="3.937007874015748E-2" header="0.51181102362204722" footer="0.31496062992125984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AC32"/>
  <sheetViews>
    <sheetView showGridLines="0" zoomScaleNormal="100" workbookViewId="0">
      <selection activeCell="A11" sqref="A11:D11"/>
    </sheetView>
  </sheetViews>
  <sheetFormatPr defaultColWidth="8.109375" defaultRowHeight="18"/>
  <cols>
    <col min="1" max="1" width="1.5546875" style="1" customWidth="1"/>
    <col min="2" max="2" width="5.21875" style="1" customWidth="1"/>
    <col min="3" max="3" width="3.6640625" style="1" customWidth="1"/>
    <col min="4" max="4" width="18.6640625" style="1" customWidth="1"/>
    <col min="5" max="5" width="8" style="1" customWidth="1"/>
    <col min="6" max="6" width="6.44140625" style="1" customWidth="1"/>
    <col min="7" max="7" width="5.6640625" style="1" customWidth="1"/>
    <col min="8" max="10" width="7.21875" style="1" customWidth="1"/>
    <col min="11" max="13" width="5.6640625" style="1" customWidth="1"/>
    <col min="14" max="14" width="8.21875" style="1" customWidth="1"/>
    <col min="15" max="15" width="7.21875" style="1" customWidth="1"/>
    <col min="16" max="16" width="10.5546875" style="1" customWidth="1"/>
    <col min="17" max="17" width="1" style="1" customWidth="1"/>
    <col min="18" max="18" width="29.6640625" style="1" customWidth="1"/>
    <col min="19" max="19" width="2" style="1" customWidth="1"/>
    <col min="20" max="20" width="6.21875" style="1" customWidth="1"/>
    <col min="21" max="21" width="8" style="1" customWidth="1"/>
    <col min="22" max="16384" width="8.109375" style="1"/>
  </cols>
  <sheetData>
    <row r="2" spans="1:24" s="39" customFormat="1">
      <c r="A2" s="40"/>
      <c r="B2" s="40" t="s">
        <v>158</v>
      </c>
      <c r="C2" s="41"/>
      <c r="D2" s="40" t="s">
        <v>167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4" s="5" customFormat="1">
      <c r="A3" s="42"/>
      <c r="B3" s="40" t="s">
        <v>157</v>
      </c>
      <c r="C3" s="41"/>
      <c r="D3" s="40" t="s">
        <v>168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4" s="85" customFormat="1" ht="6" customHeight="1">
      <c r="A4" s="86"/>
      <c r="B4" s="86"/>
      <c r="C4" s="87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24" s="3" customFormat="1" ht="15.6">
      <c r="A5" s="82" t="s">
        <v>156</v>
      </c>
      <c r="B5" s="82"/>
      <c r="C5" s="82"/>
      <c r="D5" s="84"/>
      <c r="E5" s="121" t="s">
        <v>155</v>
      </c>
      <c r="F5" s="120"/>
      <c r="G5" s="120"/>
      <c r="H5" s="120"/>
      <c r="I5" s="120"/>
      <c r="J5" s="119"/>
      <c r="K5" s="121" t="s">
        <v>154</v>
      </c>
      <c r="L5" s="120"/>
      <c r="M5" s="120"/>
      <c r="N5" s="120"/>
      <c r="O5" s="120"/>
      <c r="P5" s="119"/>
      <c r="Q5" s="83" t="s">
        <v>153</v>
      </c>
      <c r="R5" s="82"/>
    </row>
    <row r="6" spans="1:24" s="3" customFormat="1" ht="15.6">
      <c r="A6" s="112"/>
      <c r="B6" s="112"/>
      <c r="C6" s="112"/>
      <c r="D6" s="115"/>
      <c r="E6" s="80" t="s">
        <v>152</v>
      </c>
      <c r="F6" s="79"/>
      <c r="G6" s="79"/>
      <c r="H6" s="79"/>
      <c r="I6" s="79"/>
      <c r="J6" s="81"/>
      <c r="K6" s="80" t="s">
        <v>151</v>
      </c>
      <c r="L6" s="79"/>
      <c r="M6" s="79"/>
      <c r="N6" s="79"/>
      <c r="O6" s="79"/>
      <c r="P6" s="81"/>
      <c r="Q6" s="113"/>
      <c r="R6" s="112"/>
    </row>
    <row r="7" spans="1:24" s="3" customFormat="1" ht="15.6">
      <c r="A7" s="112"/>
      <c r="B7" s="112"/>
      <c r="C7" s="112"/>
      <c r="D7" s="115"/>
      <c r="E7" s="118" t="s">
        <v>150</v>
      </c>
      <c r="F7" s="117"/>
      <c r="G7" s="116"/>
      <c r="H7" s="118" t="s">
        <v>159</v>
      </c>
      <c r="I7" s="117"/>
      <c r="J7" s="116"/>
      <c r="K7" s="118" t="s">
        <v>150</v>
      </c>
      <c r="L7" s="117"/>
      <c r="M7" s="116"/>
      <c r="N7" s="118" t="s">
        <v>159</v>
      </c>
      <c r="O7" s="117"/>
      <c r="P7" s="116"/>
      <c r="Q7" s="113"/>
      <c r="R7" s="112"/>
    </row>
    <row r="8" spans="1:24" s="3" customFormat="1" ht="15.6">
      <c r="A8" s="112"/>
      <c r="B8" s="112"/>
      <c r="C8" s="112"/>
      <c r="D8" s="115"/>
      <c r="E8" s="114" t="s">
        <v>149</v>
      </c>
      <c r="F8" s="114" t="s">
        <v>148</v>
      </c>
      <c r="G8" s="114" t="s">
        <v>147</v>
      </c>
      <c r="H8" s="114" t="s">
        <v>149</v>
      </c>
      <c r="I8" s="114" t="s">
        <v>148</v>
      </c>
      <c r="J8" s="114" t="s">
        <v>147</v>
      </c>
      <c r="K8" s="114" t="s">
        <v>149</v>
      </c>
      <c r="L8" s="114" t="s">
        <v>148</v>
      </c>
      <c r="M8" s="114" t="s">
        <v>147</v>
      </c>
      <c r="N8" s="114" t="s">
        <v>149</v>
      </c>
      <c r="O8" s="114" t="s">
        <v>148</v>
      </c>
      <c r="P8" s="114" t="s">
        <v>147</v>
      </c>
      <c r="Q8" s="113"/>
      <c r="R8" s="112"/>
    </row>
    <row r="9" spans="1:24" s="3" customFormat="1" ht="15.6">
      <c r="A9" s="79"/>
      <c r="B9" s="79"/>
      <c r="C9" s="79"/>
      <c r="D9" s="81"/>
      <c r="E9" s="111" t="s">
        <v>81</v>
      </c>
      <c r="F9" s="111" t="s">
        <v>146</v>
      </c>
      <c r="G9" s="111" t="s">
        <v>145</v>
      </c>
      <c r="H9" s="111" t="s">
        <v>81</v>
      </c>
      <c r="I9" s="111" t="s">
        <v>146</v>
      </c>
      <c r="J9" s="111" t="s">
        <v>145</v>
      </c>
      <c r="K9" s="111" t="s">
        <v>81</v>
      </c>
      <c r="L9" s="111" t="s">
        <v>146</v>
      </c>
      <c r="M9" s="111" t="s">
        <v>145</v>
      </c>
      <c r="N9" s="111" t="s">
        <v>81</v>
      </c>
      <c r="O9" s="111" t="s">
        <v>146</v>
      </c>
      <c r="P9" s="111" t="s">
        <v>145</v>
      </c>
      <c r="Q9" s="80"/>
      <c r="R9" s="79"/>
    </row>
    <row r="10" spans="1:24" s="3" customFormat="1" ht="23.4" customHeight="1">
      <c r="A10" s="106"/>
      <c r="B10" s="106"/>
      <c r="C10" s="106"/>
      <c r="D10" s="110"/>
      <c r="E10" s="109"/>
      <c r="F10" s="109"/>
      <c r="G10" s="109"/>
      <c r="H10" s="109"/>
      <c r="I10" s="109"/>
      <c r="J10" s="109"/>
      <c r="K10" s="109"/>
      <c r="L10" s="108"/>
      <c r="M10" s="108"/>
      <c r="N10" s="109"/>
      <c r="O10" s="108"/>
      <c r="P10" s="108"/>
      <c r="Q10" s="107"/>
      <c r="R10" s="106"/>
    </row>
    <row r="11" spans="1:24" s="18" customFormat="1" ht="24.75" customHeight="1">
      <c r="A11" s="105" t="s">
        <v>82</v>
      </c>
      <c r="B11" s="105"/>
      <c r="C11" s="105"/>
      <c r="D11" s="104"/>
      <c r="E11" s="56">
        <v>18498</v>
      </c>
      <c r="F11" s="56">
        <v>10633</v>
      </c>
      <c r="G11" s="56">
        <v>7865</v>
      </c>
      <c r="H11" s="56">
        <v>18938</v>
      </c>
      <c r="I11" s="56">
        <v>10827</v>
      </c>
      <c r="J11" s="56">
        <v>8111</v>
      </c>
      <c r="K11" s="103">
        <v>701.92667450379793</v>
      </c>
      <c r="L11" s="102">
        <v>403.48071845598895</v>
      </c>
      <c r="M11" s="102">
        <v>298.44595604780898</v>
      </c>
      <c r="N11" s="103">
        <v>724.17326929548165</v>
      </c>
      <c r="O11" s="102">
        <v>414.01541803053016</v>
      </c>
      <c r="P11" s="102">
        <v>310.15785126495149</v>
      </c>
      <c r="Q11" s="98"/>
      <c r="R11" s="101" t="s">
        <v>81</v>
      </c>
      <c r="S11" s="27"/>
      <c r="V11" s="3"/>
      <c r="W11" s="3"/>
      <c r="X11" s="3"/>
    </row>
    <row r="12" spans="1:24" s="18" customFormat="1" ht="18.75" customHeight="1">
      <c r="A12" s="100" t="s">
        <v>144</v>
      </c>
      <c r="B12" s="100"/>
      <c r="C12" s="100"/>
      <c r="D12" s="99"/>
      <c r="E12" s="24">
        <v>2748</v>
      </c>
      <c r="F12" s="24">
        <v>1557</v>
      </c>
      <c r="G12" s="24">
        <v>1191</v>
      </c>
      <c r="H12" s="24">
        <v>3080</v>
      </c>
      <c r="I12" s="24">
        <v>1790</v>
      </c>
      <c r="J12" s="24">
        <v>1290</v>
      </c>
      <c r="K12" s="96">
        <v>104.27584071447924</v>
      </c>
      <c r="L12" s="95">
        <v>59.082053854601227</v>
      </c>
      <c r="M12" s="95">
        <v>45.19378685987801</v>
      </c>
      <c r="N12" s="96">
        <v>117.77662210529536</v>
      </c>
      <c r="O12" s="95">
        <v>68.448101807947623</v>
      </c>
      <c r="P12" s="95">
        <v>49.32852029734773</v>
      </c>
      <c r="Q12" s="98"/>
      <c r="R12" s="25" t="s">
        <v>143</v>
      </c>
      <c r="S12" s="27"/>
      <c r="V12" s="3"/>
      <c r="W12" s="3"/>
      <c r="X12" s="3"/>
    </row>
    <row r="13" spans="1:24" s="18" customFormat="1" ht="18.75" customHeight="1">
      <c r="C13" s="25"/>
      <c r="D13" s="25"/>
      <c r="E13" s="22"/>
      <c r="F13" s="22"/>
      <c r="G13" s="22"/>
      <c r="H13" s="22"/>
      <c r="I13" s="22"/>
      <c r="J13" s="22"/>
      <c r="K13" s="96"/>
      <c r="L13" s="95"/>
      <c r="M13" s="95"/>
      <c r="N13" s="96"/>
      <c r="O13" s="95"/>
      <c r="P13" s="95"/>
      <c r="Q13" s="22"/>
      <c r="R13" s="25" t="s">
        <v>142</v>
      </c>
      <c r="S13" s="27"/>
    </row>
    <row r="14" spans="1:24" s="18" customFormat="1" ht="18.75" customHeight="1">
      <c r="A14" s="25" t="s">
        <v>141</v>
      </c>
      <c r="B14" s="25"/>
      <c r="C14" s="25"/>
      <c r="D14" s="25"/>
      <c r="E14" s="22"/>
      <c r="F14" s="22"/>
      <c r="G14" s="22"/>
      <c r="H14" s="22"/>
      <c r="I14" s="22"/>
      <c r="J14" s="22"/>
      <c r="K14" s="96"/>
      <c r="L14" s="95"/>
      <c r="M14" s="95"/>
      <c r="N14" s="96"/>
      <c r="O14" s="95"/>
      <c r="P14" s="95"/>
      <c r="Q14" s="22"/>
      <c r="R14" s="25" t="s">
        <v>140</v>
      </c>
      <c r="S14" s="27"/>
    </row>
    <row r="15" spans="1:24" s="18" customFormat="1" ht="18.75" customHeight="1">
      <c r="A15" s="25"/>
      <c r="B15" s="25" t="s">
        <v>139</v>
      </c>
      <c r="C15" s="25"/>
      <c r="D15" s="25"/>
      <c r="E15" s="24">
        <v>1032</v>
      </c>
      <c r="F15" s="24">
        <v>864</v>
      </c>
      <c r="G15" s="24">
        <v>168</v>
      </c>
      <c r="H15" s="24">
        <v>1095</v>
      </c>
      <c r="I15" s="24">
        <v>889</v>
      </c>
      <c r="J15" s="24">
        <v>206</v>
      </c>
      <c r="K15" s="96">
        <v>39.160359394957268</v>
      </c>
      <c r="L15" s="95">
        <v>32.785417167871202</v>
      </c>
      <c r="M15" s="95">
        <v>6.3749422270860672</v>
      </c>
      <c r="N15" s="96">
        <v>41.87188350821377</v>
      </c>
      <c r="O15" s="95">
        <v>33.994615925846617</v>
      </c>
      <c r="P15" s="95">
        <v>7.877267582367157</v>
      </c>
      <c r="Q15" s="22"/>
      <c r="R15" s="25" t="s">
        <v>138</v>
      </c>
      <c r="S15" s="27"/>
    </row>
    <row r="16" spans="1:24" s="18" customFormat="1" ht="18.75" customHeight="1">
      <c r="A16" s="25" t="s">
        <v>137</v>
      </c>
      <c r="B16" s="25"/>
      <c r="C16" s="25"/>
      <c r="D16" s="25"/>
      <c r="E16" s="24">
        <v>1306</v>
      </c>
      <c r="F16" s="24">
        <v>793</v>
      </c>
      <c r="G16" s="24">
        <v>513</v>
      </c>
      <c r="H16" s="24">
        <v>1444</v>
      </c>
      <c r="I16" s="24">
        <v>796</v>
      </c>
      <c r="J16" s="24">
        <v>648</v>
      </c>
      <c r="K16" s="96">
        <v>49.557586598657167</v>
      </c>
      <c r="L16" s="95">
        <v>30.091245155233636</v>
      </c>
      <c r="M16" s="95">
        <v>19.466341443423527</v>
      </c>
      <c r="N16" s="96">
        <v>55.217351402612501</v>
      </c>
      <c r="O16" s="95">
        <v>30.438373764875035</v>
      </c>
      <c r="P16" s="95">
        <v>24.778977637737466</v>
      </c>
      <c r="Q16" s="22"/>
      <c r="R16" s="25" t="s">
        <v>136</v>
      </c>
      <c r="S16" s="27"/>
    </row>
    <row r="17" spans="1:24" s="18" customFormat="1" ht="18.75" customHeight="1">
      <c r="A17" s="25" t="s">
        <v>135</v>
      </c>
      <c r="B17" s="29"/>
      <c r="C17" s="29"/>
      <c r="D17" s="29"/>
      <c r="E17" s="24">
        <v>830</v>
      </c>
      <c r="F17" s="24">
        <v>483</v>
      </c>
      <c r="G17" s="24">
        <v>347</v>
      </c>
      <c r="H17" s="24">
        <v>717</v>
      </c>
      <c r="I17" s="24">
        <v>444</v>
      </c>
      <c r="J17" s="24">
        <v>273</v>
      </c>
      <c r="K17" s="96">
        <v>31.495250288579975</v>
      </c>
      <c r="L17" s="95">
        <v>18.327958902872442</v>
      </c>
      <c r="M17" s="95">
        <v>13.16729138570753</v>
      </c>
      <c r="N17" s="96">
        <v>27.417479886200251</v>
      </c>
      <c r="O17" s="95">
        <v>16.978188381412707</v>
      </c>
      <c r="P17" s="95">
        <v>10.439291504787544</v>
      </c>
      <c r="Q17" s="22"/>
      <c r="R17" s="25" t="s">
        <v>134</v>
      </c>
      <c r="S17" s="27"/>
    </row>
    <row r="18" spans="1:24" s="18" customFormat="1" ht="18.75" customHeight="1">
      <c r="A18" s="25" t="s">
        <v>133</v>
      </c>
      <c r="B18" s="29"/>
      <c r="C18" s="29"/>
      <c r="D18" s="29"/>
      <c r="E18" s="24">
        <v>2310</v>
      </c>
      <c r="F18" s="24">
        <v>1414</v>
      </c>
      <c r="G18" s="24">
        <v>896</v>
      </c>
      <c r="H18" s="24">
        <v>2145</v>
      </c>
      <c r="I18" s="24">
        <v>1346</v>
      </c>
      <c r="J18" s="24">
        <v>799</v>
      </c>
      <c r="K18" s="96">
        <v>87.655455622433422</v>
      </c>
      <c r="L18" s="95">
        <v>53.655763744641064</v>
      </c>
      <c r="M18" s="95">
        <v>33.999691877792358</v>
      </c>
      <c r="N18" s="96">
        <v>82.023004680473548</v>
      </c>
      <c r="O18" s="95">
        <v>51.469913426534923</v>
      </c>
      <c r="P18" s="95">
        <v>30.553091253938632</v>
      </c>
      <c r="Q18" s="22"/>
      <c r="R18" s="25" t="s">
        <v>132</v>
      </c>
      <c r="S18" s="27"/>
    </row>
    <row r="19" spans="1:24" s="18" customFormat="1" ht="18.75" customHeight="1">
      <c r="A19" s="25" t="s">
        <v>131</v>
      </c>
      <c r="B19" s="25"/>
      <c r="C19" s="25"/>
      <c r="D19" s="25"/>
      <c r="E19" s="24">
        <v>552</v>
      </c>
      <c r="F19" s="24">
        <v>274</v>
      </c>
      <c r="G19" s="24">
        <v>278</v>
      </c>
      <c r="H19" s="24">
        <v>640</v>
      </c>
      <c r="I19" s="24">
        <v>291</v>
      </c>
      <c r="J19" s="24">
        <v>349</v>
      </c>
      <c r="K19" s="96">
        <v>20.946238746139933</v>
      </c>
      <c r="L19" s="95">
        <v>10.397227203699895</v>
      </c>
      <c r="M19" s="95">
        <v>10.54901154244004</v>
      </c>
      <c r="N19" s="96">
        <v>24.473064333567866</v>
      </c>
      <c r="O19" s="95">
        <v>11.127596439169139</v>
      </c>
      <c r="P19" s="95">
        <v>13.345467894398727</v>
      </c>
      <c r="Q19" s="22"/>
      <c r="R19" s="25" t="s">
        <v>130</v>
      </c>
      <c r="S19" s="27"/>
    </row>
    <row r="20" spans="1:24" s="18" customFormat="1" ht="18.75" customHeight="1">
      <c r="A20" s="25" t="s">
        <v>129</v>
      </c>
      <c r="B20" s="29"/>
      <c r="C20" s="29"/>
      <c r="D20" s="29"/>
      <c r="E20" s="24">
        <v>476</v>
      </c>
      <c r="F20" s="24">
        <v>306</v>
      </c>
      <c r="G20" s="24">
        <v>170</v>
      </c>
      <c r="H20" s="24">
        <v>545</v>
      </c>
      <c r="I20" s="24">
        <v>366</v>
      </c>
      <c r="J20" s="24">
        <v>179</v>
      </c>
      <c r="K20" s="96">
        <v>18.062336310077189</v>
      </c>
      <c r="L20" s="95">
        <v>11.611501913621051</v>
      </c>
      <c r="M20" s="95">
        <v>6.4508343964561394</v>
      </c>
      <c r="N20" s="96">
        <v>20.840343846553885</v>
      </c>
      <c r="O20" s="95">
        <v>13.995533665759124</v>
      </c>
      <c r="P20" s="95">
        <v>6.844810180794763</v>
      </c>
      <c r="Q20" s="22"/>
      <c r="R20" s="25" t="s">
        <v>128</v>
      </c>
      <c r="S20" s="27"/>
    </row>
    <row r="21" spans="1:24" s="18" customFormat="1" ht="18.75" customHeight="1">
      <c r="A21" s="25" t="s">
        <v>127</v>
      </c>
      <c r="B21" s="29"/>
      <c r="C21" s="29"/>
      <c r="D21" s="29"/>
      <c r="E21" s="24">
        <v>216</v>
      </c>
      <c r="F21" s="24">
        <v>188</v>
      </c>
      <c r="G21" s="24">
        <v>28</v>
      </c>
      <c r="H21" s="24">
        <v>209</v>
      </c>
      <c r="I21" s="24">
        <v>166</v>
      </c>
      <c r="J21" s="24">
        <v>43</v>
      </c>
      <c r="K21" s="96">
        <v>8.1963542919678005</v>
      </c>
      <c r="L21" s="95">
        <v>7.1338639207867889</v>
      </c>
      <c r="M21" s="95">
        <v>1.0624903711810112</v>
      </c>
      <c r="N21" s="96">
        <v>7.9919850714307561</v>
      </c>
      <c r="O21" s="95">
        <v>6.3477010615191656</v>
      </c>
      <c r="P21" s="95">
        <v>1.644284009911591</v>
      </c>
      <c r="Q21" s="22"/>
      <c r="R21" s="25" t="s">
        <v>126</v>
      </c>
      <c r="S21" s="27"/>
    </row>
    <row r="22" spans="1:24" s="18" customFormat="1" ht="22.5" customHeight="1">
      <c r="A22" s="25" t="s">
        <v>125</v>
      </c>
      <c r="B22" s="29"/>
      <c r="C22" s="29"/>
      <c r="D22" s="29"/>
      <c r="E22" s="97">
        <v>252</v>
      </c>
      <c r="F22" s="97">
        <v>110</v>
      </c>
      <c r="G22" s="97">
        <v>142</v>
      </c>
      <c r="H22" s="97">
        <v>312</v>
      </c>
      <c r="I22" s="97">
        <v>138</v>
      </c>
      <c r="J22" s="97">
        <v>174</v>
      </c>
      <c r="K22" s="96">
        <v>9.5624133406291012</v>
      </c>
      <c r="L22" s="95">
        <v>4.1740693153539725</v>
      </c>
      <c r="M22" s="95">
        <v>5.3883440252751278</v>
      </c>
      <c r="N22" s="96">
        <v>11.930618862614335</v>
      </c>
      <c r="O22" s="95">
        <v>5.2770044969255716</v>
      </c>
      <c r="P22" s="95">
        <v>6.6536143656887639</v>
      </c>
      <c r="Q22" s="22"/>
      <c r="R22" s="25" t="s">
        <v>105</v>
      </c>
      <c r="S22" s="27"/>
    </row>
    <row r="23" spans="1:24" s="18" customFormat="1" ht="18.75" customHeight="1">
      <c r="A23" s="25" t="s">
        <v>124</v>
      </c>
      <c r="B23" s="29"/>
      <c r="C23" s="29"/>
      <c r="D23" s="29"/>
      <c r="E23" s="24">
        <v>204</v>
      </c>
      <c r="F23" s="24">
        <v>147</v>
      </c>
      <c r="G23" s="24">
        <v>57</v>
      </c>
      <c r="H23" s="24">
        <v>229</v>
      </c>
      <c r="I23" s="24">
        <v>168</v>
      </c>
      <c r="J23" s="24">
        <v>61</v>
      </c>
      <c r="K23" s="96">
        <v>7.741001275747367</v>
      </c>
      <c r="L23" s="95">
        <v>5.5780744487003089</v>
      </c>
      <c r="M23" s="95">
        <v>2.1629268270470585</v>
      </c>
      <c r="N23" s="96">
        <v>8.7567683318547527</v>
      </c>
      <c r="O23" s="95">
        <v>6.4241793875615647</v>
      </c>
      <c r="P23" s="95">
        <v>2.3325889442931875</v>
      </c>
      <c r="Q23" s="22"/>
      <c r="R23" s="25" t="s">
        <v>123</v>
      </c>
      <c r="S23" s="27"/>
    </row>
    <row r="24" spans="1:24" s="18" customFormat="1" ht="18.75" customHeight="1">
      <c r="A24" s="25" t="s">
        <v>122</v>
      </c>
      <c r="B24" s="25"/>
      <c r="C24" s="25"/>
      <c r="D24" s="25"/>
      <c r="E24" s="24">
        <v>103</v>
      </c>
      <c r="F24" s="24">
        <v>62</v>
      </c>
      <c r="G24" s="24">
        <v>41</v>
      </c>
      <c r="H24" s="24">
        <v>157</v>
      </c>
      <c r="I24" s="24">
        <v>106</v>
      </c>
      <c r="J24" s="24">
        <v>51</v>
      </c>
      <c r="K24" s="96">
        <v>3.9084467225587196</v>
      </c>
      <c r="L24" s="95">
        <v>2.3526572504722392</v>
      </c>
      <c r="M24" s="95">
        <v>1.5557894720864807</v>
      </c>
      <c r="N24" s="96">
        <v>6.0035485943283673</v>
      </c>
      <c r="O24" s="95">
        <v>4.0533512802471776</v>
      </c>
      <c r="P24" s="95">
        <v>1.9501973140811895</v>
      </c>
      <c r="Q24" s="22"/>
      <c r="R24" s="25" t="s">
        <v>121</v>
      </c>
    </row>
    <row r="25" spans="1:24" s="18" customFormat="1" ht="18.75" customHeight="1">
      <c r="A25" s="25" t="s">
        <v>120</v>
      </c>
      <c r="B25" s="25"/>
      <c r="C25" s="25"/>
      <c r="D25" s="25"/>
      <c r="E25" s="24">
        <v>8469</v>
      </c>
      <c r="F25" s="24">
        <v>4435</v>
      </c>
      <c r="G25" s="24">
        <v>4034</v>
      </c>
      <c r="H25" s="24">
        <v>8365</v>
      </c>
      <c r="I25" s="24">
        <v>4327</v>
      </c>
      <c r="J25" s="24">
        <v>4038</v>
      </c>
      <c r="K25" s="96">
        <v>321.36539119757083</v>
      </c>
      <c r="L25" s="95">
        <v>168.29088557813517</v>
      </c>
      <c r="M25" s="95">
        <v>153.07450561943568</v>
      </c>
      <c r="N25" s="96">
        <v>319.87059867233626</v>
      </c>
      <c r="O25" s="95">
        <v>165.4608583927315</v>
      </c>
      <c r="P25" s="95">
        <v>154.40974027960476</v>
      </c>
      <c r="Q25" s="22"/>
      <c r="R25" s="25" t="s">
        <v>119</v>
      </c>
    </row>
    <row r="26" spans="1:24" s="3" customFormat="1" ht="3" customHeight="1">
      <c r="A26" s="94"/>
      <c r="B26" s="90"/>
      <c r="C26" s="90"/>
      <c r="D26" s="93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1"/>
      <c r="R26" s="90"/>
      <c r="V26" s="18"/>
      <c r="W26" s="18"/>
      <c r="X26" s="18"/>
    </row>
    <row r="27" spans="1:24" s="3" customFormat="1" ht="3" customHeight="1">
      <c r="A27" s="60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V27" s="18"/>
      <c r="W27" s="18"/>
      <c r="X27" s="18"/>
    </row>
    <row r="28" spans="1:24" s="3" customFormat="1" ht="15.6">
      <c r="A28" s="60"/>
      <c r="B28" s="25" t="s">
        <v>118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24" s="3" customFormat="1" ht="15.6">
      <c r="A29" s="4"/>
      <c r="B29" s="4" t="s">
        <v>117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4" s="3" customFormat="1" ht="23.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4">
      <c r="V31" s="3"/>
      <c r="W31" s="3"/>
      <c r="X31" s="3"/>
    </row>
    <row r="32" spans="1:24">
      <c r="V32" s="3"/>
      <c r="W32" s="3"/>
      <c r="X32" s="3"/>
    </row>
  </sheetData>
  <mergeCells count="12">
    <mergeCell ref="Q5:R9"/>
    <mergeCell ref="A5:D9"/>
    <mergeCell ref="A12:D12"/>
    <mergeCell ref="E6:J6"/>
    <mergeCell ref="K6:P6"/>
    <mergeCell ref="E5:J5"/>
    <mergeCell ref="K5:P5"/>
    <mergeCell ref="A11:D11"/>
    <mergeCell ref="E7:G7"/>
    <mergeCell ref="H7:J7"/>
    <mergeCell ref="K7:M7"/>
    <mergeCell ref="N7:P7"/>
  </mergeCells>
  <pageMargins left="0.35433070866141736" right="0" top="0.59055118110236227" bottom="0.11811023622047245" header="0.51181102362204722" footer="0.11811023622047245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T-5.1  </vt:lpstr>
      <vt:lpstr>T-5.2</vt:lpstr>
      <vt:lpstr>T-5.3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2018-11-06T07:49:44Z</dcterms:created>
  <dcterms:modified xsi:type="dcterms:W3CDTF">2019-10-04T10:44:58Z</dcterms:modified>
</cp:coreProperties>
</file>