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18.1" sheetId="1" r:id="rId1"/>
  </sheets>
  <definedNames>
    <definedName name="_xlnm.Print_Area" localSheetId="0">'T-18.1'!$A$1:$P$30</definedName>
  </definedNames>
  <calcPr calcId="124519"/>
</workbook>
</file>

<file path=xl/calcChain.xml><?xml version="1.0" encoding="utf-8"?>
<calcChain xmlns="http://schemas.openxmlformats.org/spreadsheetml/2006/main">
  <c r="F20" i="1"/>
  <c r="H19"/>
  <c r="F19"/>
  <c r="H18"/>
  <c r="F18"/>
  <c r="H17"/>
  <c r="F17"/>
  <c r="H16"/>
  <c r="F16"/>
  <c r="E15"/>
  <c r="E14"/>
  <c r="E13"/>
  <c r="E12"/>
  <c r="E11"/>
  <c r="E10"/>
</calcChain>
</file>

<file path=xl/sharedStrings.xml><?xml version="1.0" encoding="utf-8"?>
<sst xmlns="http://schemas.openxmlformats.org/spreadsheetml/2006/main" count="82" uniqueCount="37">
  <si>
    <t>ตาราง</t>
  </si>
  <si>
    <t>ทะเบียนนิติบุคคลที่คงอยู่ และทุนจดทะเบียน จำแนกตามประเภทการจดทะเบียน พ.ศ. 2547 - 2557</t>
  </si>
  <si>
    <t>Table</t>
  </si>
  <si>
    <t>Registered of Juristic Person and Authorized Capital by Type of Registration: 2004 - 2014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</si>
  <si>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</si>
  <si>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</si>
  <si>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</si>
  <si>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</si>
  <si>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</si>
  <si>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</si>
  <si>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ปี</t>
  </si>
  <si>
    <t>Total</t>
  </si>
  <si>
    <t>Company limited</t>
  </si>
  <si>
    <t>Limited partnership</t>
  </si>
  <si>
    <t>Ordinary partnership</t>
  </si>
  <si>
    <t>Public company limited</t>
  </si>
  <si>
    <t>Year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</si>
  <si>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</si>
  <si>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</si>
  <si>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</si>
  <si>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</si>
  <si>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2547 (2004)</t>
  </si>
  <si>
    <t>-</t>
  </si>
  <si>
    <t>2548 (2005)</t>
  </si>
  <si>
    <t>2549 (2006)</t>
  </si>
  <si>
    <t>2550 (2007)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</si>
  <si>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</si>
  <si>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</si>
  <si>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</si>
  <si>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</si>
  <si>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</si>
  <si>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</si>
  <si>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</si>
  <si>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 xml:space="preserve">      1/    หน่วยเป็นพันบาท Unit of Thousand baht</t>
  </si>
  <si>
    <t xml:space="preserve">    ที่มา:   สำนักงานพัฒนาธุรกิจการค้าจังหวัดพระนครศรีอยุธยา</t>
  </si>
  <si>
    <t>Source:   Phra Nakhon Si Ayutthaya  Provincial  Business Development Office</t>
  </si>
  <si>
    <t xml:space="preserve">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</si>
</sst>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____"/>
    <numFmt numFmtId="188" formatCode="_(* #,##0.00_);_(* \(#,##0.00\);_(* &quot;-&quot;??_);_(@_)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/>
    <xf numFmtId="3" fontId="5" fillId="0" borderId="13" xfId="0" applyNumberFormat="1" applyFont="1" applyBorder="1" applyAlignment="1">
      <alignment horizontal="center"/>
    </xf>
    <xf numFmtId="0" fontId="5" fillId="0" borderId="13" xfId="0" applyFont="1" applyFill="1" applyBorder="1" applyAlignment="1">
      <alignment horizontal="left" indent="8"/>
    </xf>
    <xf numFmtId="3" fontId="5" fillId="0" borderId="13" xfId="1" applyNumberFormat="1" applyFont="1" applyBorder="1" applyAlignment="1">
      <alignment horizontal="center"/>
    </xf>
    <xf numFmtId="187" fontId="5" fillId="0" borderId="13" xfId="0" applyNumberFormat="1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2" xfId="0" applyFont="1" applyFill="1" applyBorder="1" applyAlignment="1">
      <alignment horizontal="left" indent="8"/>
    </xf>
    <xf numFmtId="43" fontId="5" fillId="0" borderId="5" xfId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43" fontId="5" fillId="0" borderId="13" xfId="1" applyNumberFormat="1" applyFont="1" applyFill="1" applyBorder="1" applyAlignment="1">
      <alignment horizontal="right"/>
    </xf>
    <xf numFmtId="43" fontId="5" fillId="0" borderId="12" xfId="1" applyFont="1" applyFill="1" applyBorder="1" applyAlignment="1">
      <alignment horizontal="right"/>
    </xf>
    <xf numFmtId="43" fontId="5" fillId="0" borderId="13" xfId="1" applyFont="1" applyFill="1" applyBorder="1" applyAlignment="1">
      <alignment horizontal="right"/>
    </xf>
    <xf numFmtId="43" fontId="5" fillId="0" borderId="12" xfId="1" applyNumberFormat="1" applyFont="1" applyFill="1" applyBorder="1" applyAlignment="1">
      <alignment horizontal="right"/>
    </xf>
    <xf numFmtId="43" fontId="5" fillId="0" borderId="12" xfId="1" applyFont="1" applyFill="1" applyBorder="1" applyAlignment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Border="1"/>
    <xf numFmtId="0" fontId="5" fillId="0" borderId="0" xfId="0" applyFont="1"/>
    <xf numFmtId="0" fontId="5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0</xdr:row>
      <xdr:rowOff>0</xdr:rowOff>
    </xdr:from>
    <xdr:to>
      <xdr:col>16</xdr:col>
      <xdr:colOff>19050</xdr:colOff>
      <xdr:row>28</xdr:row>
      <xdr:rowOff>38100</xdr:rowOff>
    </xdr:to>
    <xdr:grpSp>
      <xdr:nvGrpSpPr>
        <xdr:cNvPr id="2" name="Group 31"/>
        <xdr:cNvGrpSpPr>
          <a:grpSpLocks/>
        </xdr:cNvGrpSpPr>
      </xdr:nvGrpSpPr>
      <xdr:grpSpPr bwMode="auto">
        <a:xfrm>
          <a:off x="9572625" y="0"/>
          <a:ext cx="542925" cy="6353175"/>
          <a:chOff x="987" y="0"/>
          <a:chExt cx="66" cy="63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0" y="153"/>
            <a:ext cx="53" cy="4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Economic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7" y="596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18" y="297"/>
            <a:ext cx="595" cy="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30"/>
  <sheetViews>
    <sheetView showGridLines="0" tabSelected="1" topLeftCell="A7" workbookViewId="0">
      <selection activeCell="G23" sqref="G23"/>
    </sheetView>
  </sheetViews>
  <sheetFormatPr defaultRowHeight="18.75"/>
  <cols>
    <col min="1" max="1" width="1.7109375" style="9" customWidth="1"/>
    <col min="2" max="2" width="5.7109375" style="9" customWidth="1"/>
    <col min="3" max="3" width="5.28515625" style="9" customWidth="1"/>
    <col min="4" max="4" width="9.5703125" style="9" customWidth="1"/>
    <col min="5" max="5" width="7.7109375" style="9" customWidth="1"/>
    <col min="6" max="6" width="16.28515625" style="9" customWidth="1"/>
    <col min="7" max="7" width="7.7109375" style="9" customWidth="1"/>
    <col min="8" max="8" width="16.28515625" style="9" customWidth="1"/>
    <col min="9" max="9" width="7.7109375" style="9" customWidth="1"/>
    <col min="10" max="10" width="16.28515625" style="9" customWidth="1"/>
    <col min="11" max="11" width="7.7109375" style="9" customWidth="1"/>
    <col min="12" max="12" width="16.28515625" style="9" customWidth="1"/>
    <col min="13" max="13" width="7.7109375" style="9" customWidth="1"/>
    <col min="14" max="14" width="16.28515625" style="9" customWidth="1"/>
    <col min="15" max="15" width="2.28515625" style="3" customWidth="1"/>
    <col min="16" max="16" width="6.85546875" style="3" customWidth="1"/>
    <col min="17" max="16384" width="9.140625" style="3"/>
  </cols>
  <sheetData>
    <row r="1" spans="1:15" s="4" customFormat="1">
      <c r="A1" s="1"/>
      <c r="B1" s="1" t="s">
        <v>0</v>
      </c>
      <c r="C1" s="2">
        <v>18.100000000000001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>
      <c r="A2" s="5"/>
      <c r="B2" s="1" t="s">
        <v>2</v>
      </c>
      <c r="C2" s="2">
        <v>18.100000000000001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2"/>
    </row>
    <row r="5" spans="1:15" s="6" customFormat="1" ht="20.25" customHeight="1">
      <c r="A5" s="13"/>
      <c r="B5" s="13"/>
      <c r="C5" s="13"/>
      <c r="D5" s="14"/>
      <c r="E5" s="15" t="s">
        <v>5</v>
      </c>
      <c r="F5" s="16"/>
      <c r="G5" s="17" t="s">
        <v>6</v>
      </c>
      <c r="H5" s="18"/>
      <c r="I5" s="19" t="s">
        <v>7</v>
      </c>
      <c r="J5" s="19"/>
      <c r="K5" s="15" t="s">
        <v>8</v>
      </c>
      <c r="L5" s="16"/>
      <c r="M5" s="15" t="s">
        <v>9</v>
      </c>
      <c r="N5" s="20"/>
    </row>
    <row r="6" spans="1:15" s="6" customFormat="1" ht="20.25" customHeight="1">
      <c r="A6" s="21" t="s">
        <v>10</v>
      </c>
      <c r="B6" s="22"/>
      <c r="C6" s="22"/>
      <c r="D6" s="23"/>
      <c r="E6" s="24" t="s">
        <v>11</v>
      </c>
      <c r="F6" s="25"/>
      <c r="G6" s="24" t="s">
        <v>12</v>
      </c>
      <c r="H6" s="26"/>
      <c r="I6" s="27" t="s">
        <v>13</v>
      </c>
      <c r="J6" s="27"/>
      <c r="K6" s="24" t="s">
        <v>14</v>
      </c>
      <c r="L6" s="25"/>
      <c r="M6" s="24" t="s">
        <v>15</v>
      </c>
      <c r="N6" s="26"/>
    </row>
    <row r="7" spans="1:15" s="6" customFormat="1" ht="20.25" customHeight="1">
      <c r="A7" s="28" t="s">
        <v>16</v>
      </c>
      <c r="B7" s="28"/>
      <c r="C7" s="28"/>
      <c r="D7" s="29"/>
      <c r="E7" s="30" t="s">
        <v>17</v>
      </c>
      <c r="F7" s="31" t="s">
        <v>18</v>
      </c>
      <c r="G7" s="30" t="s">
        <v>17</v>
      </c>
      <c r="H7" s="31" t="s">
        <v>18</v>
      </c>
      <c r="I7" s="30" t="s">
        <v>17</v>
      </c>
      <c r="J7" s="31" t="s">
        <v>18</v>
      </c>
      <c r="K7" s="30" t="s">
        <v>17</v>
      </c>
      <c r="L7" s="31" t="s">
        <v>18</v>
      </c>
      <c r="M7" s="30" t="s">
        <v>17</v>
      </c>
      <c r="N7" s="32" t="s">
        <v>18</v>
      </c>
    </row>
    <row r="8" spans="1:15" s="6" customFormat="1" ht="20.25" customHeight="1">
      <c r="E8" s="33" t="s">
        <v>19</v>
      </c>
      <c r="F8" s="34" t="s">
        <v>20</v>
      </c>
      <c r="G8" s="33" t="s">
        <v>19</v>
      </c>
      <c r="H8" s="34" t="s">
        <v>20</v>
      </c>
      <c r="I8" s="33" t="s">
        <v>19</v>
      </c>
      <c r="J8" s="34" t="s">
        <v>20</v>
      </c>
      <c r="K8" s="33" t="s">
        <v>19</v>
      </c>
      <c r="L8" s="34" t="s">
        <v>20</v>
      </c>
      <c r="M8" s="33" t="s">
        <v>19</v>
      </c>
      <c r="N8" s="33" t="s">
        <v>20</v>
      </c>
    </row>
    <row r="9" spans="1:15" s="6" customFormat="1" ht="3" customHeight="1">
      <c r="A9" s="10"/>
      <c r="B9" s="10"/>
      <c r="C9" s="10"/>
      <c r="D9" s="10"/>
      <c r="E9" s="35"/>
      <c r="F9" s="35"/>
      <c r="G9" s="31"/>
      <c r="H9" s="32"/>
      <c r="I9" s="31"/>
      <c r="J9" s="31"/>
      <c r="K9" s="31"/>
      <c r="L9" s="32"/>
      <c r="M9" s="32"/>
      <c r="N9" s="32"/>
    </row>
    <row r="10" spans="1:15" s="6" customFormat="1" ht="25.5" customHeight="1">
      <c r="A10" s="13" t="s">
        <v>21</v>
      </c>
      <c r="B10" s="13"/>
      <c r="C10" s="13"/>
      <c r="D10" s="14"/>
      <c r="E10" s="36">
        <f t="shared" ref="E10:E15" si="0">SUM(G10,I10,K10,M10)</f>
        <v>3920</v>
      </c>
      <c r="F10" s="37" t="s">
        <v>22</v>
      </c>
      <c r="G10" s="38">
        <v>1816</v>
      </c>
      <c r="H10" s="37" t="s">
        <v>22</v>
      </c>
      <c r="I10" s="38">
        <v>2064</v>
      </c>
      <c r="J10" s="37" t="s">
        <v>22</v>
      </c>
      <c r="K10" s="39">
        <v>28</v>
      </c>
      <c r="L10" s="37" t="s">
        <v>22</v>
      </c>
      <c r="M10" s="40">
        <v>12</v>
      </c>
      <c r="N10" s="41" t="s">
        <v>22</v>
      </c>
    </row>
    <row r="11" spans="1:15" ht="21" customHeight="1">
      <c r="A11" s="13" t="s">
        <v>23</v>
      </c>
      <c r="B11" s="13"/>
      <c r="C11" s="13"/>
      <c r="D11" s="14"/>
      <c r="E11" s="36">
        <f t="shared" si="0"/>
        <v>4208</v>
      </c>
      <c r="F11" s="37" t="s">
        <v>22</v>
      </c>
      <c r="G11" s="38">
        <v>2103</v>
      </c>
      <c r="H11" s="37" t="s">
        <v>22</v>
      </c>
      <c r="I11" s="38">
        <v>2064</v>
      </c>
      <c r="J11" s="37" t="s">
        <v>22</v>
      </c>
      <c r="K11" s="39">
        <v>28</v>
      </c>
      <c r="L11" s="37" t="s">
        <v>22</v>
      </c>
      <c r="M11" s="40">
        <v>13</v>
      </c>
      <c r="N11" s="41" t="s">
        <v>22</v>
      </c>
    </row>
    <row r="12" spans="1:15" ht="21" customHeight="1">
      <c r="A12" s="13" t="s">
        <v>24</v>
      </c>
      <c r="B12" s="13"/>
      <c r="C12" s="13"/>
      <c r="D12" s="14"/>
      <c r="E12" s="36">
        <f t="shared" si="0"/>
        <v>4572</v>
      </c>
      <c r="F12" s="37" t="s">
        <v>22</v>
      </c>
      <c r="G12" s="38">
        <v>2378</v>
      </c>
      <c r="H12" s="37" t="s">
        <v>22</v>
      </c>
      <c r="I12" s="38">
        <v>2166</v>
      </c>
      <c r="J12" s="37" t="s">
        <v>22</v>
      </c>
      <c r="K12" s="39">
        <v>16</v>
      </c>
      <c r="L12" s="37" t="s">
        <v>22</v>
      </c>
      <c r="M12" s="40">
        <v>12</v>
      </c>
      <c r="N12" s="41" t="s">
        <v>22</v>
      </c>
    </row>
    <row r="13" spans="1:15" ht="21" customHeight="1">
      <c r="A13" s="13" t="s">
        <v>25</v>
      </c>
      <c r="B13" s="13"/>
      <c r="C13" s="13"/>
      <c r="D13" s="14"/>
      <c r="E13" s="36">
        <f t="shared" si="0"/>
        <v>4897</v>
      </c>
      <c r="F13" s="37" t="s">
        <v>22</v>
      </c>
      <c r="G13" s="38">
        <v>2153</v>
      </c>
      <c r="H13" s="37" t="s">
        <v>22</v>
      </c>
      <c r="I13" s="38">
        <v>2707</v>
      </c>
      <c r="J13" s="37" t="s">
        <v>22</v>
      </c>
      <c r="K13" s="39">
        <v>27</v>
      </c>
      <c r="L13" s="37" t="s">
        <v>22</v>
      </c>
      <c r="M13" s="40">
        <v>10</v>
      </c>
      <c r="N13" s="41" t="s">
        <v>22</v>
      </c>
    </row>
    <row r="14" spans="1:15" ht="21" customHeight="1">
      <c r="A14" s="13" t="s">
        <v>26</v>
      </c>
      <c r="B14" s="13"/>
      <c r="C14" s="13"/>
      <c r="D14" s="14"/>
      <c r="E14" s="36">
        <f t="shared" si="0"/>
        <v>5701</v>
      </c>
      <c r="F14" s="37" t="s">
        <v>22</v>
      </c>
      <c r="G14" s="38">
        <v>2650</v>
      </c>
      <c r="H14" s="37" t="s">
        <v>22</v>
      </c>
      <c r="I14" s="38">
        <v>3007</v>
      </c>
      <c r="J14" s="37" t="s">
        <v>22</v>
      </c>
      <c r="K14" s="39">
        <v>29</v>
      </c>
      <c r="L14" s="37" t="s">
        <v>22</v>
      </c>
      <c r="M14" s="40">
        <v>15</v>
      </c>
      <c r="N14" s="41" t="s">
        <v>22</v>
      </c>
    </row>
    <row r="15" spans="1:15" ht="21" customHeight="1">
      <c r="A15" s="13" t="s">
        <v>27</v>
      </c>
      <c r="B15" s="13"/>
      <c r="C15" s="13"/>
      <c r="D15" s="14"/>
      <c r="E15" s="36">
        <f t="shared" si="0"/>
        <v>6002</v>
      </c>
      <c r="F15" s="37" t="s">
        <v>22</v>
      </c>
      <c r="G15" s="38">
        <v>2838</v>
      </c>
      <c r="H15" s="37" t="s">
        <v>22</v>
      </c>
      <c r="I15" s="38">
        <v>3120</v>
      </c>
      <c r="J15" s="37" t="s">
        <v>22</v>
      </c>
      <c r="K15" s="39">
        <v>29</v>
      </c>
      <c r="L15" s="37" t="s">
        <v>22</v>
      </c>
      <c r="M15" s="40">
        <v>15</v>
      </c>
      <c r="N15" s="41" t="s">
        <v>22</v>
      </c>
    </row>
    <row r="16" spans="1:15" ht="21" customHeight="1">
      <c r="A16" s="13" t="s">
        <v>28</v>
      </c>
      <c r="B16" s="13"/>
      <c r="C16" s="13"/>
      <c r="D16" s="14"/>
      <c r="E16" s="36">
        <v>6433</v>
      </c>
      <c r="F16" s="42">
        <f>148116.22*1000</f>
        <v>148116220</v>
      </c>
      <c r="G16" s="38">
        <v>3186</v>
      </c>
      <c r="H16" s="43">
        <f>135148.25*1000</f>
        <v>135148250</v>
      </c>
      <c r="I16" s="38">
        <v>3194</v>
      </c>
      <c r="J16" s="44">
        <v>4927250</v>
      </c>
      <c r="K16" s="39">
        <v>41</v>
      </c>
      <c r="L16" s="45">
        <v>16.260000000000002</v>
      </c>
      <c r="M16" s="40">
        <v>12</v>
      </c>
      <c r="N16" s="45">
        <v>8024.46</v>
      </c>
    </row>
    <row r="17" spans="1:14" ht="21" customHeight="1">
      <c r="A17" s="13" t="s">
        <v>29</v>
      </c>
      <c r="B17" s="13"/>
      <c r="C17" s="13"/>
      <c r="D17" s="14"/>
      <c r="E17" s="36">
        <v>6426</v>
      </c>
      <c r="F17" s="42">
        <f>156166.13*1000</f>
        <v>156166130</v>
      </c>
      <c r="G17" s="38">
        <v>3393</v>
      </c>
      <c r="H17" s="43">
        <f>143422.23*1000</f>
        <v>143422230</v>
      </c>
      <c r="I17" s="38">
        <v>3001</v>
      </c>
      <c r="J17" s="46">
        <v>4712290</v>
      </c>
      <c r="K17" s="39">
        <v>20</v>
      </c>
      <c r="L17" s="47">
        <v>7.15</v>
      </c>
      <c r="M17" s="40">
        <v>12</v>
      </c>
      <c r="N17" s="45">
        <v>8024.46</v>
      </c>
    </row>
    <row r="18" spans="1:14" ht="21" customHeight="1">
      <c r="A18" s="13" t="s">
        <v>30</v>
      </c>
      <c r="B18" s="13"/>
      <c r="C18" s="13"/>
      <c r="D18" s="14"/>
      <c r="E18" s="36">
        <v>6377</v>
      </c>
      <c r="F18" s="42">
        <f>159984.12*1000</f>
        <v>159984120</v>
      </c>
      <c r="G18" s="38">
        <v>3501</v>
      </c>
      <c r="H18" s="43">
        <f>147417.52*1000</f>
        <v>147417520</v>
      </c>
      <c r="I18" s="38">
        <v>2844</v>
      </c>
      <c r="J18" s="46">
        <v>4534990</v>
      </c>
      <c r="K18" s="39">
        <v>20</v>
      </c>
      <c r="L18" s="45">
        <v>7.15</v>
      </c>
      <c r="M18" s="40">
        <v>12</v>
      </c>
      <c r="N18" s="45">
        <v>8024.46</v>
      </c>
    </row>
    <row r="19" spans="1:14" ht="21" customHeight="1">
      <c r="A19" s="13" t="s">
        <v>31</v>
      </c>
      <c r="B19" s="13"/>
      <c r="C19" s="13"/>
      <c r="D19" s="14"/>
      <c r="E19" s="36">
        <v>6609</v>
      </c>
      <c r="F19" s="42">
        <f>159728.45*1000</f>
        <v>159728450</v>
      </c>
      <c r="G19" s="38">
        <v>3724</v>
      </c>
      <c r="H19" s="43">
        <f>147259.78*1000</f>
        <v>147259780</v>
      </c>
      <c r="I19" s="38">
        <v>2813</v>
      </c>
      <c r="J19" s="46">
        <v>4439640</v>
      </c>
      <c r="K19" s="39">
        <v>10</v>
      </c>
      <c r="L19" s="45">
        <v>4.5599999999999996</v>
      </c>
      <c r="M19" s="40">
        <v>12</v>
      </c>
      <c r="N19" s="45">
        <v>13424.47</v>
      </c>
    </row>
    <row r="20" spans="1:14" ht="21" customHeight="1">
      <c r="A20" s="13" t="s">
        <v>32</v>
      </c>
      <c r="B20" s="13"/>
      <c r="C20" s="13"/>
      <c r="D20" s="14"/>
      <c r="E20" s="36">
        <v>6964</v>
      </c>
      <c r="F20" s="42">
        <f>160875327297.3/1000</f>
        <v>160875327.29729998</v>
      </c>
      <c r="G20" s="38">
        <v>3965</v>
      </c>
      <c r="H20" s="43">
        <v>148710387.25</v>
      </c>
      <c r="I20" s="38">
        <v>2980</v>
      </c>
      <c r="J20" s="46">
        <v>4416429.79</v>
      </c>
      <c r="K20" s="39">
        <v>7</v>
      </c>
      <c r="L20" s="48">
        <v>4154</v>
      </c>
      <c r="M20" s="40">
        <v>12</v>
      </c>
      <c r="N20" s="45">
        <v>7744356.2599999998</v>
      </c>
    </row>
    <row r="21" spans="1:14" ht="6" customHeight="1">
      <c r="A21" s="8"/>
      <c r="B21" s="8"/>
      <c r="C21" s="8"/>
      <c r="D21" s="49"/>
      <c r="E21" s="50"/>
      <c r="F21" s="49"/>
      <c r="G21" s="49"/>
      <c r="H21" s="8"/>
      <c r="I21" s="50"/>
      <c r="J21" s="50"/>
      <c r="K21" s="51"/>
      <c r="L21" s="51"/>
      <c r="M21" s="51"/>
      <c r="N21" s="51"/>
    </row>
    <row r="22" spans="1:14" ht="3" customHeight="1"/>
    <row r="23" spans="1:14">
      <c r="B23" s="52" t="s">
        <v>33</v>
      </c>
    </row>
    <row r="24" spans="1:14" s="6" customFormat="1" ht="17.25">
      <c r="A24" s="52"/>
      <c r="B24" s="53" t="s">
        <v>34</v>
      </c>
      <c r="C24" s="53"/>
      <c r="D24" s="53"/>
      <c r="E24" s="53"/>
      <c r="F24" s="53"/>
      <c r="K24" s="52"/>
      <c r="L24" s="52"/>
      <c r="M24" s="52"/>
      <c r="N24" s="52"/>
    </row>
    <row r="25" spans="1:14" s="6" customFormat="1" ht="17.25">
      <c r="A25" s="52"/>
      <c r="B25" s="53" t="s">
        <v>35</v>
      </c>
      <c r="C25" s="53"/>
      <c r="D25" s="53"/>
      <c r="E25" s="53"/>
      <c r="F25" s="53"/>
      <c r="K25" s="52"/>
      <c r="L25" s="52"/>
      <c r="M25" s="52"/>
      <c r="N25" s="52"/>
    </row>
    <row r="26" spans="1:14" s="6" customFormat="1" ht="17.25">
      <c r="A26" s="52"/>
      <c r="B26" s="53"/>
      <c r="C26" s="53"/>
      <c r="D26" s="53"/>
      <c r="E26" s="53"/>
      <c r="F26" s="53"/>
      <c r="K26" s="52"/>
      <c r="L26" s="52"/>
      <c r="M26" s="52"/>
      <c r="N26" s="52"/>
    </row>
    <row r="27" spans="1:14" s="6" customFormat="1" ht="17.25">
      <c r="A27" s="52"/>
      <c r="B27" s="53"/>
      <c r="C27" s="53"/>
      <c r="D27" s="53"/>
      <c r="E27" s="53"/>
      <c r="F27" s="53"/>
      <c r="K27" s="52"/>
      <c r="L27" s="52"/>
      <c r="M27" s="52"/>
      <c r="N27" s="52"/>
    </row>
    <row r="28" spans="1:14" s="6" customFormat="1" ht="17.25">
      <c r="A28" s="52"/>
      <c r="B28" s="53"/>
      <c r="C28" s="53"/>
      <c r="D28" s="53"/>
      <c r="E28" s="53"/>
      <c r="F28" s="53"/>
      <c r="K28" s="52"/>
      <c r="L28" s="52"/>
      <c r="M28" s="52"/>
      <c r="N28" s="52"/>
    </row>
    <row r="29" spans="1:14" s="6" customFormat="1" ht="17.25">
      <c r="A29" s="52"/>
      <c r="B29" s="53"/>
      <c r="C29" s="53"/>
      <c r="D29" s="53"/>
      <c r="E29" s="53"/>
      <c r="F29" s="53"/>
      <c r="K29" s="52"/>
      <c r="L29" s="52"/>
      <c r="M29" s="52"/>
      <c r="N29" s="52"/>
    </row>
    <row r="30" spans="1:14" ht="15.75" customHeight="1">
      <c r="B30" s="3"/>
      <c r="C30" s="53"/>
      <c r="D30" s="52"/>
      <c r="E30" s="52"/>
      <c r="F30" s="52"/>
      <c r="G30" s="52"/>
      <c r="H30" s="52"/>
      <c r="I30" s="53" t="s">
        <v>36</v>
      </c>
      <c r="J30" s="53"/>
      <c r="K30" s="52"/>
      <c r="L30" s="52"/>
      <c r="M30" s="52"/>
    </row>
  </sheetData>
  <mergeCells count="25">
    <mergeCell ref="A15:D15"/>
    <mergeCell ref="A16:D16"/>
    <mergeCell ref="A17:D17"/>
    <mergeCell ref="A18:D18"/>
    <mergeCell ref="A19:D19"/>
    <mergeCell ref="A20:D20"/>
    <mergeCell ref="A7:D7"/>
    <mergeCell ref="A10:D10"/>
    <mergeCell ref="A11:D11"/>
    <mergeCell ref="A12:D12"/>
    <mergeCell ref="A13:D13"/>
    <mergeCell ref="A14:D14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T-18.1</vt:lpstr>
      <vt:lpstr>'T-18.1'!Print_Area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2016-01-19T02:36:54Z</dcterms:created>
  <dcterms:modified xsi:type="dcterms:W3CDTF">2016-01-19T02:37:06Z</dcterms:modified>
</cp:coreProperties>
</file>