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T-1.1" sheetId="1" r:id="rId1"/>
  </sheets>
  <definedNames>
    <definedName name="_xlnm.Print_Area" localSheetId="0">'T-1.1'!$A$1:$R$28</definedName>
  </definedNames>
  <calcPr calcId="124519"/>
</workbook>
</file>

<file path=xl/calcChain.xml><?xml version="1.0" encoding="utf-8"?>
<calcChain xmlns="http://schemas.openxmlformats.org/spreadsheetml/2006/main">
  <c r="N16" i="1"/>
  <c r="M16"/>
  <c r="L16"/>
  <c r="K16"/>
  <c r="J16"/>
  <c r="N15"/>
  <c r="M15"/>
  <c r="L15"/>
  <c r="K15"/>
  <c r="J15"/>
  <c r="N14"/>
  <c r="M14"/>
  <c r="L14"/>
  <c r="K14"/>
  <c r="J14"/>
  <c r="N13"/>
  <c r="M13"/>
  <c r="L13"/>
  <c r="K13"/>
  <c r="J13"/>
  <c r="N12"/>
  <c r="M12"/>
  <c r="L12"/>
  <c r="K12"/>
  <c r="J12"/>
  <c r="N11"/>
  <c r="M11"/>
  <c r="L11"/>
  <c r="K11"/>
  <c r="J11"/>
  <c r="N10"/>
  <c r="M10"/>
  <c r="L10"/>
  <c r="K10"/>
  <c r="J10"/>
  <c r="N9"/>
  <c r="I9"/>
  <c r="M9" s="1"/>
  <c r="H9"/>
  <c r="L9" s="1"/>
  <c r="F9"/>
  <c r="K9" s="1"/>
  <c r="J9" l="1"/>
</calcChain>
</file>

<file path=xl/sharedStrings.xml><?xml version="1.0" encoding="utf-8"?>
<sst xmlns="http://schemas.openxmlformats.org/spreadsheetml/2006/main" count="43" uniqueCount="39">
  <si>
    <t>ตาราง</t>
  </si>
  <si>
    <t>ประชากรจากการทะเบียน อัตราการเปลี่ยนแปลง และความหนาแน่นของประชากร เป็นรายอำเภอ พ.ศ. 2553 - 2557</t>
  </si>
  <si>
    <t>Table</t>
  </si>
  <si>
    <t>Population from Registration Record, Percentage Change and Density by District: 2010 - 2014</t>
  </si>
  <si>
    <t>อำเภอ</t>
  </si>
  <si>
    <t>ประชากร</t>
  </si>
  <si>
    <t>อัตราการเปลี่ยนแปลง</t>
  </si>
  <si>
    <t>ความหนาแน่น</t>
  </si>
  <si>
    <t>District</t>
  </si>
  <si>
    <t>Population</t>
  </si>
  <si>
    <r>
      <t xml:space="preserve">Percentage  change </t>
    </r>
    <r>
      <rPr>
        <sz val="11"/>
        <rFont val="TH SarabunPSK"/>
        <family val="2"/>
      </rPr>
      <t>(%)</t>
    </r>
  </si>
  <si>
    <t>ของประชากร</t>
  </si>
  <si>
    <t>(ต่อ ตร. กม.)</t>
  </si>
  <si>
    <t>Population density</t>
  </si>
  <si>
    <t>(2010)</t>
  </si>
  <si>
    <t>(2011)</t>
  </si>
  <si>
    <t>(2012)</t>
  </si>
  <si>
    <t>(2013)</t>
  </si>
  <si>
    <t>(2014)</t>
  </si>
  <si>
    <t>(per sq. km.)</t>
  </si>
  <si>
    <t>รวมยอด</t>
  </si>
  <si>
    <t>Total</t>
  </si>
  <si>
    <t>เมืองมุกดาหาร</t>
  </si>
  <si>
    <t xml:space="preserve"> Mueang district</t>
  </si>
  <si>
    <t>Mueang Mukdahan</t>
  </si>
  <si>
    <t>นิคมคำสร้อย</t>
  </si>
  <si>
    <t>Nikhom Kham Soi</t>
  </si>
  <si>
    <t>ดอนตาล</t>
  </si>
  <si>
    <t>Don Tan</t>
  </si>
  <si>
    <t>ดงหลวง</t>
  </si>
  <si>
    <t>Dong Luang</t>
  </si>
  <si>
    <t>คำชะอี</t>
  </si>
  <si>
    <t>Khamcha-I</t>
  </si>
  <si>
    <t>หว้านใหญ่</t>
  </si>
  <si>
    <t>Wan Yai</t>
  </si>
  <si>
    <t>หนองสูง</t>
  </si>
  <si>
    <t>Nong Sung</t>
  </si>
  <si>
    <t xml:space="preserve">           ที่มา:   กรมการปกครอง  กระทรวงมหาดไทย</t>
  </si>
  <si>
    <t xml:space="preserve">    Source:   Department of Provincial Administration,  Ministry of Interior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</si>
</sst>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9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sz val="14"/>
      <name val="Cordia New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/>
    <xf numFmtId="0" fontId="4" fillId="0" borderId="8" xfId="0" applyFont="1" applyBorder="1"/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0" xfId="0" quotePrefix="1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87" fontId="2" fillId="0" borderId="8" xfId="1" applyNumberFormat="1" applyFont="1" applyBorder="1" applyAlignment="1">
      <alignment horizontal="right" wrapText="1"/>
    </xf>
    <xf numFmtId="187" fontId="2" fillId="0" borderId="3" xfId="1" applyNumberFormat="1" applyFont="1" applyBorder="1" applyAlignment="1">
      <alignment horizontal="right" wrapText="1"/>
    </xf>
    <xf numFmtId="187" fontId="2" fillId="0" borderId="7" xfId="0" applyNumberFormat="1" applyFont="1" applyBorder="1"/>
    <xf numFmtId="2" fontId="2" fillId="0" borderId="8" xfId="0" applyNumberFormat="1" applyFont="1" applyBorder="1" applyAlignment="1">
      <alignment horizontal="right" wrapText="1" indent="1"/>
    </xf>
    <xf numFmtId="2" fontId="2" fillId="0" borderId="8" xfId="0" applyNumberFormat="1" applyFont="1" applyFill="1" applyBorder="1" applyAlignment="1">
      <alignment horizontal="right" wrapText="1" indent="1"/>
    </xf>
    <xf numFmtId="0" fontId="8" fillId="0" borderId="0" xfId="0" applyFont="1"/>
    <xf numFmtId="43" fontId="2" fillId="0" borderId="9" xfId="0" applyNumberFormat="1" applyFont="1" applyBorder="1" applyAlignment="1">
      <alignment horizontal="center"/>
    </xf>
    <xf numFmtId="0" fontId="4" fillId="0" borderId="0" xfId="0" applyFont="1" applyAlignment="1"/>
    <xf numFmtId="0" fontId="4" fillId="0" borderId="4" xfId="0" applyFont="1" applyBorder="1" applyAlignment="1"/>
    <xf numFmtId="187" fontId="4" fillId="0" borderId="9" xfId="1" applyNumberFormat="1" applyFont="1" applyBorder="1" applyAlignment="1">
      <alignment horizontal="right" wrapText="1"/>
    </xf>
    <xf numFmtId="187" fontId="4" fillId="0" borderId="0" xfId="1" applyNumberFormat="1" applyFont="1" applyBorder="1" applyAlignment="1">
      <alignment horizontal="right" wrapText="1"/>
    </xf>
    <xf numFmtId="187" fontId="4" fillId="0" borderId="7" xfId="1" applyNumberFormat="1" applyFont="1" applyBorder="1" applyAlignment="1">
      <alignment horizontal="right" wrapText="1"/>
    </xf>
    <xf numFmtId="187" fontId="4" fillId="0" borderId="7" xfId="1" applyNumberFormat="1" applyFont="1" applyBorder="1"/>
    <xf numFmtId="2" fontId="4" fillId="0" borderId="9" xfId="0" applyNumberFormat="1" applyFont="1" applyBorder="1" applyAlignment="1">
      <alignment horizontal="right" wrapText="1" indent="1"/>
    </xf>
    <xf numFmtId="2" fontId="4" fillId="0" borderId="9" xfId="0" applyNumberFormat="1" applyFont="1" applyFill="1" applyBorder="1" applyAlignment="1">
      <alignment horizontal="right" wrapText="1" indent="1"/>
    </xf>
    <xf numFmtId="0" fontId="4" fillId="0" borderId="0" xfId="0" applyFont="1" applyBorder="1" applyAlignment="1"/>
    <xf numFmtId="43" fontId="4" fillId="0" borderId="7" xfId="1" applyNumberFormat="1" applyFont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7" xfId="0" applyFont="1" applyBorder="1"/>
    <xf numFmtId="0" fontId="4" fillId="0" borderId="9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10" xfId="0" applyFont="1" applyBorder="1"/>
    <xf numFmtId="0" fontId="4" fillId="0" borderId="6" xfId="0" applyFont="1" applyBorder="1"/>
    <xf numFmtId="0" fontId="4" fillId="0" borderId="11" xfId="0" applyFont="1" applyBorder="1"/>
  </cellXfs>
  <cellStyles count="4">
    <cellStyle name="เครื่องหมายจุลภาค" xfId="1" builtinId="3"/>
    <cellStyle name="เครื่องหมายจุลภาค 2" xfId="2"/>
    <cellStyle name="ปกติ" xfId="0" builtinId="0"/>
    <cellStyle name="ปกติ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8"/>
  <sheetViews>
    <sheetView showGridLines="0" tabSelected="1" workbookViewId="0">
      <selection activeCell="R27" sqref="R27"/>
    </sheetView>
  </sheetViews>
  <sheetFormatPr defaultRowHeight="21.75"/>
  <cols>
    <col min="1" max="1" width="1.5703125" style="5" customWidth="1"/>
    <col min="2" max="2" width="5.85546875" style="5" customWidth="1"/>
    <col min="3" max="3" width="4.28515625" style="5" customWidth="1"/>
    <col min="4" max="4" width="10" style="5" customWidth="1"/>
    <col min="5" max="13" width="9.42578125" style="5" customWidth="1"/>
    <col min="14" max="14" width="15.140625" style="5" customWidth="1"/>
    <col min="15" max="15" width="0.85546875" style="5" customWidth="1"/>
    <col min="16" max="16" width="20.85546875" style="5" customWidth="1"/>
    <col min="17" max="17" width="2.28515625" style="5" customWidth="1"/>
    <col min="18" max="18" width="4.140625" style="5" customWidth="1"/>
    <col min="19" max="20" width="0" style="5" hidden="1" customWidth="1"/>
    <col min="21" max="16384" width="9.140625" style="5"/>
  </cols>
  <sheetData>
    <row r="1" spans="1:20" s="1" customFormat="1">
      <c r="B1" s="1" t="s">
        <v>0</v>
      </c>
      <c r="C1" s="2">
        <v>1.1000000000000001</v>
      </c>
      <c r="D1" s="1" t="s">
        <v>1</v>
      </c>
    </row>
    <row r="2" spans="1:20" s="3" customFormat="1">
      <c r="B2" s="1" t="s">
        <v>2</v>
      </c>
      <c r="C2" s="2">
        <v>1.1000000000000001</v>
      </c>
      <c r="D2" s="1" t="s">
        <v>3</v>
      </c>
    </row>
    <row r="3" spans="1:20" ht="3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20" s="13" customFormat="1" ht="19.5">
      <c r="A4" s="6" t="s">
        <v>4</v>
      </c>
      <c r="B4" s="6"/>
      <c r="C4" s="6"/>
      <c r="D4" s="7"/>
      <c r="E4" s="8" t="s">
        <v>5</v>
      </c>
      <c r="F4" s="8"/>
      <c r="G4" s="8"/>
      <c r="H4" s="8"/>
      <c r="I4" s="9"/>
      <c r="J4" s="8" t="s">
        <v>6</v>
      </c>
      <c r="K4" s="8"/>
      <c r="L4" s="8"/>
      <c r="M4" s="9"/>
      <c r="N4" s="10" t="s">
        <v>7</v>
      </c>
      <c r="O4" s="11" t="s">
        <v>8</v>
      </c>
      <c r="P4" s="12"/>
    </row>
    <row r="5" spans="1:20" s="13" customFormat="1" ht="19.5">
      <c r="A5" s="14"/>
      <c r="B5" s="14"/>
      <c r="C5" s="14"/>
      <c r="D5" s="15"/>
      <c r="E5" s="16" t="s">
        <v>9</v>
      </c>
      <c r="F5" s="16"/>
      <c r="G5" s="16"/>
      <c r="H5" s="16"/>
      <c r="I5" s="17"/>
      <c r="J5" s="16" t="s">
        <v>10</v>
      </c>
      <c r="K5" s="16"/>
      <c r="L5" s="16"/>
      <c r="M5" s="17"/>
      <c r="N5" s="18" t="s">
        <v>11</v>
      </c>
      <c r="O5" s="19"/>
      <c r="P5" s="20"/>
    </row>
    <row r="6" spans="1:20" s="13" customFormat="1" ht="19.5">
      <c r="A6" s="14"/>
      <c r="B6" s="14"/>
      <c r="C6" s="14"/>
      <c r="D6" s="15"/>
      <c r="E6" s="21"/>
      <c r="F6" s="22"/>
      <c r="G6" s="22"/>
      <c r="H6" s="22"/>
      <c r="I6" s="22"/>
      <c r="J6" s="22"/>
      <c r="K6" s="22"/>
      <c r="L6" s="22"/>
      <c r="M6" s="22"/>
      <c r="N6" s="23" t="s">
        <v>12</v>
      </c>
      <c r="O6" s="19"/>
      <c r="P6" s="20"/>
    </row>
    <row r="7" spans="1:20" s="13" customFormat="1" ht="19.5">
      <c r="A7" s="14"/>
      <c r="B7" s="14"/>
      <c r="C7" s="14"/>
      <c r="D7" s="15"/>
      <c r="E7" s="24">
        <v>2553</v>
      </c>
      <c r="F7" s="23">
        <v>2554</v>
      </c>
      <c r="G7" s="24">
        <v>2555</v>
      </c>
      <c r="H7" s="23">
        <v>2556</v>
      </c>
      <c r="I7" s="24">
        <v>2557</v>
      </c>
      <c r="J7" s="23">
        <v>2554</v>
      </c>
      <c r="K7" s="24">
        <v>2555</v>
      </c>
      <c r="L7" s="23">
        <v>2556</v>
      </c>
      <c r="M7" s="24">
        <v>2557</v>
      </c>
      <c r="N7" s="23" t="s">
        <v>13</v>
      </c>
      <c r="O7" s="19"/>
      <c r="P7" s="20"/>
    </row>
    <row r="8" spans="1:20" s="13" customFormat="1" ht="19.5">
      <c r="A8" s="25"/>
      <c r="B8" s="25"/>
      <c r="C8" s="25"/>
      <c r="D8" s="26"/>
      <c r="E8" s="27" t="s">
        <v>14</v>
      </c>
      <c r="F8" s="27" t="s">
        <v>15</v>
      </c>
      <c r="G8" s="27" t="s">
        <v>16</v>
      </c>
      <c r="H8" s="27" t="s">
        <v>17</v>
      </c>
      <c r="I8" s="27" t="s">
        <v>18</v>
      </c>
      <c r="J8" s="27" t="s">
        <v>15</v>
      </c>
      <c r="K8" s="27" t="s">
        <v>16</v>
      </c>
      <c r="L8" s="27" t="s">
        <v>17</v>
      </c>
      <c r="M8" s="27" t="s">
        <v>18</v>
      </c>
      <c r="N8" s="18" t="s">
        <v>19</v>
      </c>
      <c r="O8" s="28"/>
      <c r="P8" s="29"/>
    </row>
    <row r="9" spans="1:20" s="36" customFormat="1" ht="27" customHeight="1">
      <c r="A9" s="30" t="s">
        <v>20</v>
      </c>
      <c r="B9" s="30"/>
      <c r="C9" s="30"/>
      <c r="D9" s="30"/>
      <c r="E9" s="31">
        <v>339575</v>
      </c>
      <c r="F9" s="31">
        <f>SUM(F10:F16)</f>
        <v>340581</v>
      </c>
      <c r="G9" s="32">
        <v>342868</v>
      </c>
      <c r="H9" s="32">
        <f>SUM(H10:H16)</f>
        <v>344302</v>
      </c>
      <c r="I9" s="33">
        <f>SUM(I10:I16)</f>
        <v>346016</v>
      </c>
      <c r="J9" s="34">
        <f t="shared" ref="J9:M16" si="0">+(((F9-E9)*100)/E9)</f>
        <v>0.2962526687771479</v>
      </c>
      <c r="K9" s="34">
        <f t="shared" si="0"/>
        <v>0.67149958453348835</v>
      </c>
      <c r="L9" s="34">
        <f t="shared" si="0"/>
        <v>0.41823675583606518</v>
      </c>
      <c r="M9" s="34">
        <f t="shared" si="0"/>
        <v>0.4978187753774303</v>
      </c>
      <c r="N9" s="35">
        <f t="shared" ref="N9:N16" si="1">(I9)/T9</f>
        <v>78.515089630133872</v>
      </c>
      <c r="O9" s="30" t="s">
        <v>21</v>
      </c>
      <c r="P9" s="30"/>
      <c r="T9" s="37">
        <v>4407</v>
      </c>
    </row>
    <row r="10" spans="1:20" s="13" customFormat="1" ht="27" customHeight="1">
      <c r="A10" s="21"/>
      <c r="B10" s="38" t="s">
        <v>22</v>
      </c>
      <c r="C10" s="38"/>
      <c r="D10" s="39"/>
      <c r="E10" s="40">
        <v>129830</v>
      </c>
      <c r="F10" s="41">
        <v>130442</v>
      </c>
      <c r="G10" s="42">
        <v>131340</v>
      </c>
      <c r="H10" s="42">
        <v>131945</v>
      </c>
      <c r="I10" s="43">
        <v>132844</v>
      </c>
      <c r="J10" s="44">
        <f t="shared" si="0"/>
        <v>0.47138565816837402</v>
      </c>
      <c r="K10" s="44">
        <f t="shared" si="0"/>
        <v>0.6884285736189264</v>
      </c>
      <c r="L10" s="44">
        <f t="shared" si="0"/>
        <v>0.46063651591289784</v>
      </c>
      <c r="M10" s="44">
        <f t="shared" si="0"/>
        <v>0.68134449960210697</v>
      </c>
      <c r="N10" s="45">
        <f t="shared" si="1"/>
        <v>107.55989539054467</v>
      </c>
      <c r="O10" s="21" t="s">
        <v>23</v>
      </c>
      <c r="P10" s="46" t="s">
        <v>24</v>
      </c>
      <c r="T10" s="47">
        <v>1235.07</v>
      </c>
    </row>
    <row r="11" spans="1:20" s="13" customFormat="1" ht="27" customHeight="1">
      <c r="A11" s="21"/>
      <c r="B11" s="38" t="s">
        <v>25</v>
      </c>
      <c r="C11" s="38"/>
      <c r="D11" s="39"/>
      <c r="E11" s="40">
        <v>42876</v>
      </c>
      <c r="F11" s="41">
        <v>43045</v>
      </c>
      <c r="G11" s="42">
        <v>43418</v>
      </c>
      <c r="H11" s="42">
        <v>43684</v>
      </c>
      <c r="I11" s="43">
        <v>43888</v>
      </c>
      <c r="J11" s="44">
        <f t="shared" si="0"/>
        <v>0.39415990297602388</v>
      </c>
      <c r="K11" s="44">
        <f t="shared" si="0"/>
        <v>0.8665350214891393</v>
      </c>
      <c r="L11" s="44">
        <f t="shared" si="0"/>
        <v>0.61264913169653135</v>
      </c>
      <c r="M11" s="44">
        <f t="shared" si="0"/>
        <v>0.466990202362421</v>
      </c>
      <c r="N11" s="45">
        <f t="shared" si="1"/>
        <v>116.36440767843885</v>
      </c>
      <c r="O11" s="21"/>
      <c r="P11" s="46" t="s">
        <v>26</v>
      </c>
      <c r="T11" s="47">
        <v>377.16</v>
      </c>
    </row>
    <row r="12" spans="1:20" s="13" customFormat="1" ht="27" customHeight="1">
      <c r="A12" s="21"/>
      <c r="B12" s="38" t="s">
        <v>27</v>
      </c>
      <c r="C12" s="38"/>
      <c r="D12" s="39"/>
      <c r="E12" s="40">
        <v>42688</v>
      </c>
      <c r="F12" s="41">
        <v>42824</v>
      </c>
      <c r="G12" s="42">
        <v>43178</v>
      </c>
      <c r="H12" s="42">
        <v>43392</v>
      </c>
      <c r="I12" s="43">
        <v>43609</v>
      </c>
      <c r="J12" s="44">
        <f t="shared" si="0"/>
        <v>0.31859070464767614</v>
      </c>
      <c r="K12" s="44">
        <f t="shared" si="0"/>
        <v>0.8266392677003549</v>
      </c>
      <c r="L12" s="44">
        <f t="shared" si="0"/>
        <v>0.49562277085552831</v>
      </c>
      <c r="M12" s="44">
        <f t="shared" si="0"/>
        <v>0.50009218289085544</v>
      </c>
      <c r="N12" s="45">
        <f t="shared" si="1"/>
        <v>85.353871447584751</v>
      </c>
      <c r="O12" s="21"/>
      <c r="P12" s="46" t="s">
        <v>28</v>
      </c>
      <c r="T12" s="47">
        <v>510.92</v>
      </c>
    </row>
    <row r="13" spans="1:20" s="13" customFormat="1" ht="27" customHeight="1">
      <c r="A13" s="21"/>
      <c r="B13" s="38" t="s">
        <v>29</v>
      </c>
      <c r="C13" s="38"/>
      <c r="D13" s="39"/>
      <c r="E13" s="40">
        <v>37212</v>
      </c>
      <c r="F13" s="41">
        <v>37323</v>
      </c>
      <c r="G13" s="42">
        <v>37673</v>
      </c>
      <c r="H13" s="42">
        <v>37934</v>
      </c>
      <c r="I13" s="43">
        <v>38217</v>
      </c>
      <c r="J13" s="44">
        <f t="shared" si="0"/>
        <v>0.29829087391164139</v>
      </c>
      <c r="K13" s="44">
        <f t="shared" si="0"/>
        <v>0.93775955844921366</v>
      </c>
      <c r="L13" s="44">
        <f t="shared" si="0"/>
        <v>0.69280386483688583</v>
      </c>
      <c r="M13" s="44">
        <f t="shared" si="0"/>
        <v>0.74603258290715457</v>
      </c>
      <c r="N13" s="45">
        <f t="shared" si="1"/>
        <v>35.512377341659231</v>
      </c>
      <c r="O13" s="21"/>
      <c r="P13" s="46" t="s">
        <v>30</v>
      </c>
      <c r="T13" s="47">
        <v>1076.1600000000001</v>
      </c>
    </row>
    <row r="14" spans="1:20" s="13" customFormat="1" ht="27" customHeight="1">
      <c r="A14" s="38"/>
      <c r="B14" s="38" t="s">
        <v>31</v>
      </c>
      <c r="C14" s="38"/>
      <c r="D14" s="39"/>
      <c r="E14" s="40">
        <v>47332</v>
      </c>
      <c r="F14" s="41">
        <v>47281</v>
      </c>
      <c r="G14" s="42">
        <v>47397</v>
      </c>
      <c r="H14" s="42">
        <v>47434</v>
      </c>
      <c r="I14" s="43">
        <v>47490</v>
      </c>
      <c r="J14" s="44">
        <f t="shared" si="0"/>
        <v>-0.1077495140708189</v>
      </c>
      <c r="K14" s="44">
        <f t="shared" si="0"/>
        <v>0.24534168059051203</v>
      </c>
      <c r="L14" s="44">
        <f t="shared" si="0"/>
        <v>7.8064012490242002E-2</v>
      </c>
      <c r="M14" s="44">
        <f t="shared" si="0"/>
        <v>0.11805877640511026</v>
      </c>
      <c r="N14" s="45">
        <f t="shared" si="1"/>
        <v>66.605890603085555</v>
      </c>
      <c r="O14" s="21"/>
      <c r="P14" s="46" t="s">
        <v>32</v>
      </c>
      <c r="T14" s="47">
        <v>713</v>
      </c>
    </row>
    <row r="15" spans="1:20" s="13" customFormat="1" ht="27" customHeight="1">
      <c r="A15" s="48"/>
      <c r="B15" s="38" t="s">
        <v>33</v>
      </c>
      <c r="C15" s="38"/>
      <c r="D15" s="39"/>
      <c r="E15" s="40">
        <v>18867</v>
      </c>
      <c r="F15" s="41">
        <v>18866</v>
      </c>
      <c r="G15" s="42">
        <v>18954</v>
      </c>
      <c r="H15" s="42">
        <v>19069</v>
      </c>
      <c r="I15" s="43">
        <v>19173</v>
      </c>
      <c r="J15" s="44">
        <f t="shared" si="0"/>
        <v>-5.3002597127259233E-3</v>
      </c>
      <c r="K15" s="44">
        <f t="shared" si="0"/>
        <v>0.46644757765292061</v>
      </c>
      <c r="L15" s="44">
        <f t="shared" si="0"/>
        <v>0.60673208821356972</v>
      </c>
      <c r="M15" s="44">
        <f t="shared" si="0"/>
        <v>0.54538780219203942</v>
      </c>
      <c r="N15" s="45">
        <f t="shared" si="1"/>
        <v>225.56470588235294</v>
      </c>
      <c r="O15" s="21"/>
      <c r="P15" s="46" t="s">
        <v>34</v>
      </c>
      <c r="T15" s="47">
        <v>85</v>
      </c>
    </row>
    <row r="16" spans="1:20" s="13" customFormat="1" ht="27" customHeight="1">
      <c r="A16" s="48"/>
      <c r="B16" s="38" t="s">
        <v>35</v>
      </c>
      <c r="C16" s="38"/>
      <c r="D16" s="39"/>
      <c r="E16" s="40">
        <v>20770</v>
      </c>
      <c r="F16" s="41">
        <v>20800</v>
      </c>
      <c r="G16" s="42">
        <v>20908</v>
      </c>
      <c r="H16" s="42">
        <v>20844</v>
      </c>
      <c r="I16" s="43">
        <v>20795</v>
      </c>
      <c r="J16" s="44">
        <f t="shared" si="0"/>
        <v>0.14443909484833894</v>
      </c>
      <c r="K16" s="44">
        <f t="shared" si="0"/>
        <v>0.51923076923076927</v>
      </c>
      <c r="L16" s="44">
        <f t="shared" si="0"/>
        <v>-0.30610292710924047</v>
      </c>
      <c r="M16" s="44">
        <f t="shared" si="0"/>
        <v>-0.23507963922471695</v>
      </c>
      <c r="N16" s="45">
        <f t="shared" si="1"/>
        <v>50.676251980017057</v>
      </c>
      <c r="O16" s="21"/>
      <c r="P16" s="46" t="s">
        <v>36</v>
      </c>
      <c r="T16" s="47">
        <v>410.35</v>
      </c>
    </row>
    <row r="17" spans="1:16" s="13" customFormat="1" ht="19.5">
      <c r="A17" s="49"/>
      <c r="B17" s="49"/>
      <c r="C17" s="49"/>
      <c r="D17" s="50"/>
      <c r="E17" s="51"/>
      <c r="F17" s="52"/>
      <c r="G17" s="53"/>
      <c r="H17" s="51"/>
      <c r="I17" s="51"/>
      <c r="J17" s="51"/>
      <c r="K17" s="51"/>
      <c r="L17" s="52"/>
      <c r="M17" s="53"/>
      <c r="N17" s="53"/>
      <c r="O17" s="21"/>
      <c r="P17" s="21"/>
    </row>
    <row r="18" spans="1:16" s="13" customFormat="1" ht="3" customHeight="1">
      <c r="A18" s="54"/>
      <c r="B18" s="54"/>
      <c r="C18" s="54"/>
      <c r="D18" s="54"/>
      <c r="E18" s="55"/>
      <c r="F18" s="55"/>
      <c r="G18" s="56"/>
      <c r="H18" s="57"/>
      <c r="I18" s="57"/>
      <c r="J18" s="57"/>
      <c r="K18" s="57"/>
      <c r="L18" s="55"/>
      <c r="M18" s="56"/>
      <c r="N18" s="56"/>
      <c r="O18" s="54"/>
      <c r="P18" s="54"/>
    </row>
    <row r="19" spans="1:16" s="13" customFormat="1" ht="3" customHeight="1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</row>
    <row r="20" spans="1:16" s="13" customFormat="1" ht="19.5">
      <c r="A20" s="21" t="s">
        <v>37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</row>
    <row r="21" spans="1:16" s="13" customFormat="1" ht="19.5">
      <c r="A21" s="21"/>
      <c r="B21" s="21" t="s">
        <v>38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</row>
    <row r="22" spans="1:16" s="13" customFormat="1" ht="19.5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</row>
    <row r="23" spans="1:16" s="13" customFormat="1" ht="19.5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</row>
    <row r="24" spans="1:16" s="13" customFormat="1" ht="19.5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</row>
    <row r="25" spans="1:16" s="13" customFormat="1" ht="19.5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</row>
    <row r="26" spans="1:16" s="13" customFormat="1" ht="19.5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</row>
    <row r="27" spans="1:16" s="13" customFormat="1" ht="19.5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</row>
    <row r="28" spans="1:16" s="13" customFormat="1" ht="19.5">
      <c r="A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</row>
  </sheetData>
  <mergeCells count="9">
    <mergeCell ref="A9:D9"/>
    <mergeCell ref="O9:P9"/>
    <mergeCell ref="A17:D17"/>
    <mergeCell ref="A4:D8"/>
    <mergeCell ref="E4:I4"/>
    <mergeCell ref="J4:M4"/>
    <mergeCell ref="O4:P8"/>
    <mergeCell ref="E5:I5"/>
    <mergeCell ref="J5:M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T-1.1</vt:lpstr>
      <vt:lpstr>'T-1.1'!Print_Area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2015-11-24T03:24:04Z</dcterms:created>
  <dcterms:modified xsi:type="dcterms:W3CDTF">2015-11-24T03:31:07Z</dcterms:modified>
</cp:coreProperties>
</file>