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ตาราง สรง\"/>
    </mc:Choice>
  </mc:AlternateContent>
  <xr:revisionPtr revIDLastSave="0" documentId="8_{830F163B-398F-4C35-8459-4BA19E866430}" xr6:coauthVersionLast="47" xr6:coauthVersionMax="47" xr10:uidLastSave="{00000000-0000-0000-0000-000000000000}"/>
  <bookViews>
    <workbookView xWindow="-120" yWindow="-120" windowWidth="20730" windowHeight="11160" xr2:uid="{B8A8184B-6B8E-400F-8B5A-5E1FB8A9FAD8}"/>
  </bookViews>
  <sheets>
    <sheet name="ตาราง4" sheetId="1" r:id="rId1"/>
  </sheets>
  <definedNames>
    <definedName name="_xlnm.Print_Area" localSheetId="0">ตาราง4!$A$1:$D$56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B52" i="1"/>
  <c r="D50" i="1"/>
  <c r="C50" i="1"/>
  <c r="D49" i="1"/>
  <c r="B49" i="1"/>
  <c r="D48" i="1"/>
  <c r="D47" i="1"/>
  <c r="C47" i="1"/>
  <c r="B47" i="1"/>
  <c r="D46" i="1"/>
  <c r="D45" i="1"/>
  <c r="C45" i="1"/>
  <c r="D44" i="1"/>
  <c r="C44" i="1"/>
  <c r="D43" i="1"/>
  <c r="C43" i="1"/>
  <c r="D42" i="1"/>
  <c r="C42" i="1"/>
  <c r="B42" i="1"/>
  <c r="D41" i="1"/>
  <c r="B41" i="1"/>
  <c r="D40" i="1"/>
  <c r="C40" i="1"/>
  <c r="B40" i="1"/>
  <c r="D39" i="1"/>
  <c r="C39" i="1"/>
  <c r="B39" i="1"/>
  <c r="C38" i="1"/>
  <c r="D37" i="1"/>
  <c r="C37" i="1"/>
  <c r="B37" i="1"/>
  <c r="C36" i="1"/>
  <c r="B36" i="1"/>
  <c r="C35" i="1"/>
  <c r="B35" i="1"/>
  <c r="D34" i="1"/>
  <c r="C34" i="1"/>
  <c r="C56" i="1" s="1"/>
  <c r="B33" i="1"/>
  <c r="B56" i="1" s="1"/>
  <c r="D32" i="1"/>
  <c r="D56" i="1" s="1"/>
  <c r="D31" i="1"/>
  <c r="C31" i="1"/>
  <c r="B31" i="1"/>
</calcChain>
</file>

<file path=xl/sharedStrings.xml><?xml version="1.0" encoding="utf-8"?>
<sst xmlns="http://schemas.openxmlformats.org/spreadsheetml/2006/main" count="78" uniqueCount="35">
  <si>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</si>
  <si>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 xml:space="preserve">             ไตรมาสที่  4 (ตุลาคม - ธันวาคม)  2567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</si>
  <si>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</si>
  <si>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</si>
  <si>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</si>
  <si>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</si>
  <si>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</si>
  <si>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</si>
  <si>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</si>
  <si>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</si>
  <si>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n.a.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</si>
  <si>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</si>
  <si>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</si>
  <si>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ของเสีย และสิ่งปฏิกูล</t>
  </si>
  <si>
    <t>6. การก่อสร้าง</t>
  </si>
  <si>
    <t>7. การขายส่ง และการขายปลีก การซ่อมแซมยานยนต์ และรถจักรยานยนต์</t>
  </si>
  <si>
    <t xml:space="preserve">8. การขนส่ง และสถานที่เก็บสินค้า </t>
  </si>
  <si>
    <t>9. ที่พักแรม และการบริการด้านอาหาร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</si>
  <si>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</si>
  <si>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</si>
  <si>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</si>
  <si>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</si>
  <si>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</si>
  <si>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</si>
  <si>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</si>
  <si>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</si>
  <si>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</si>
  <si>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 xml:space="preserve">19. กิจกรรมบริการด้านอื่น ๆ </t>
  </si>
  <si>
    <t xml:space="preserve">20. กิจกรรมการจ้างงานในครัวเรือนส่วนบุคคล </t>
  </si>
  <si>
    <t xml:space="preserve">     กิจกรรมการผลิตสินค้าและบริการที่ทำขึ้นเองเพื่อใช้ในครัวเรือน</t>
  </si>
  <si>
    <t>21. กิจกรรมขององค์การระหว่างประเทศ</t>
  </si>
  <si>
    <t>22. ไม่ทราบ</t>
  </si>
  <si>
    <t>ร้อยละ</t>
  </si>
  <si>
    <t>หมายเหตุ : "n.a." ไม่มีข้อมูล/สำรวจไม่พบ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</si>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</sst>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0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4"/>
      <color theme="1"/>
      <name val="TH SarabunPSK"/>
      <family val="2"/>
      <charset val="222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b/>
      <sz val="14"/>
      <name val="TH SarabunPSK"/>
      <family val="2"/>
      <charset val="22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2" applyFont="1"/>
    <xf numFmtId="0" fontId="4" fillId="0" borderId="0" xfId="0" applyFont="1"/>
    <xf numFmtId="0" fontId="2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0" fontId="2" fillId="0" borderId="1" xfId="2" applyFont="1" applyBorder="1" applyAlignment="1">
      <alignment horizontal="center"/>
    </xf>
    <xf numFmtId="0" fontId="2" fillId="0" borderId="1" xfId="2" applyFont="1" applyBorder="1" applyAlignment="1">
      <alignment horizontal="right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3" fontId="6" fillId="0" borderId="0" xfId="3" applyNumberFormat="1" applyFont="1" applyAlignment="1">
      <alignment horizontal="right"/>
    </xf>
    <xf numFmtId="0" fontId="4" fillId="0" borderId="0" xfId="2" quotePrefix="1" applyFont="1" applyAlignment="1">
      <alignment horizontal="left" vertical="center"/>
    </xf>
    <xf numFmtId="3" fontId="7" fillId="0" borderId="0" xfId="0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187" fontId="4" fillId="0" borderId="0" xfId="0" applyNumberFormat="1" applyFont="1"/>
    <xf numFmtId="0" fontId="4" fillId="0" borderId="0" xfId="2" applyFont="1" applyAlignment="1">
      <alignment horizontal="left" vertical="center"/>
    </xf>
    <xf numFmtId="3" fontId="4" fillId="0" borderId="0" xfId="0" applyNumberFormat="1" applyFont="1" applyAlignment="1">
      <alignment horizontal="right"/>
    </xf>
    <xf numFmtId="43" fontId="4" fillId="0" borderId="0" xfId="0" applyNumberFormat="1" applyFont="1"/>
    <xf numFmtId="3" fontId="6" fillId="0" borderId="0" xfId="4" applyNumberFormat="1" applyFont="1" applyAlignment="1">
      <alignment horizontal="right"/>
    </xf>
    <xf numFmtId="0" fontId="4" fillId="0" borderId="0" xfId="2" applyFont="1"/>
    <xf numFmtId="3" fontId="4" fillId="0" borderId="0" xfId="4" applyNumberFormat="1" applyFont="1" applyAlignment="1">
      <alignment horizontal="right"/>
    </xf>
    <xf numFmtId="3" fontId="4" fillId="0" borderId="0" xfId="0" applyNumberFormat="1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188" fontId="2" fillId="0" borderId="0" xfId="1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87" fontId="8" fillId="0" borderId="0" xfId="0" applyNumberFormat="1" applyFont="1" applyAlignment="1">
      <alignment horizontal="right"/>
    </xf>
    <xf numFmtId="187" fontId="8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2" fontId="4" fillId="0" borderId="0" xfId="0" applyNumberFormat="1" applyFont="1"/>
    <xf numFmtId="2" fontId="9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0" fontId="4" fillId="0" borderId="3" xfId="2" applyFont="1" applyBorder="1"/>
    <xf numFmtId="2" fontId="8" fillId="0" borderId="3" xfId="0" applyNumberFormat="1" applyFont="1" applyBorder="1" applyAlignment="1">
      <alignment horizontal="right" vertical="center"/>
    </xf>
    <xf numFmtId="2" fontId="9" fillId="0" borderId="3" xfId="0" applyNumberFormat="1" applyFont="1" applyBorder="1" applyAlignment="1">
      <alignment horizontal="right" vertical="center"/>
    </xf>
    <xf numFmtId="0" fontId="8" fillId="0" borderId="0" xfId="0" applyFont="1"/>
    <xf numFmtId="0" fontId="9" fillId="0" borderId="0" xfId="0" applyFont="1"/>
  </cellXfs>
  <cellStyles count="5">
    <cellStyle name="Comma" xfId="1" builtinId="3"/>
    <cellStyle name="Normal" xfId="0" builtinId="0"/>
    <cellStyle name="Normal 2" xfId="2" xr:uid="{55D9AA0F-4BB3-4A2B-9D5E-7DCFAC72AABC}"/>
    <cellStyle name="Normal 2 2 2" xfId="3" xr:uid="{1BBA8486-8546-4986-A8F6-D28A919E054A}"/>
    <cellStyle name="ปกติ 2" xfId="4" xr:uid="{4D7E6C83-DD63-4BF5-9F3B-2AC10573D0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9226F-819C-45CC-A859-3BB1FA12F551}">
  <sheetPr>
    <tabColor theme="9" tint="0.39997558519241921"/>
  </sheetPr>
  <dimension ref="A1:Q56"/>
  <sheetViews>
    <sheetView tabSelected="1" topLeftCell="A37" zoomScaleNormal="100" workbookViewId="0">
      <selection activeCell="F50" sqref="F50"/>
    </sheetView>
  </sheetViews>
  <sheetFormatPr defaultColWidth="8.75" defaultRowHeight="21.75" x14ac:dyDescent="0.5"/>
  <cols>
    <col min="1" max="1" width="20.75" style="7" customWidth="1"/>
    <col min="2" max="4" width="14.375" style="7" customWidth="1"/>
    <col min="5" max="5" width="8.75" style="2"/>
    <col min="6" max="6" width="10.75" style="2" bestFit="1" customWidth="1"/>
    <col min="7" max="9" width="10.125" style="2" bestFit="1" customWidth="1"/>
    <col min="10" max="16384" width="8.75" style="2"/>
  </cols>
  <sheetData>
    <row r="1" spans="1:17" x14ac:dyDescent="0.5">
      <c r="A1" s="1" t="s">
        <v>0</v>
      </c>
      <c r="B1" s="1"/>
      <c r="C1" s="1"/>
      <c r="D1" s="1"/>
    </row>
    <row r="2" spans="1:17" x14ac:dyDescent="0.5">
      <c r="A2" s="3" t="s">
        <v>1</v>
      </c>
      <c r="B2" s="3"/>
      <c r="C2" s="4"/>
      <c r="D2" s="1"/>
    </row>
    <row r="3" spans="1:17" ht="10.5" customHeight="1" x14ac:dyDescent="0.5">
      <c r="A3" s="1"/>
      <c r="B3" s="1"/>
      <c r="C3" s="1"/>
      <c r="D3" s="1"/>
    </row>
    <row r="4" spans="1:17" x14ac:dyDescent="0.5">
      <c r="A4" s="5" t="s">
        <v>2</v>
      </c>
      <c r="B4" s="6" t="s">
        <v>3</v>
      </c>
      <c r="C4" s="6" t="s">
        <v>4</v>
      </c>
      <c r="D4" s="6" t="s">
        <v>5</v>
      </c>
    </row>
    <row r="5" spans="1:17" ht="16.5" customHeight="1" x14ac:dyDescent="0.5">
      <c r="B5" s="8"/>
      <c r="C5" s="9" t="s">
        <v>6</v>
      </c>
      <c r="D5" s="8"/>
    </row>
    <row r="6" spans="1:17" ht="24" customHeight="1" x14ac:dyDescent="0.5">
      <c r="A6" s="10" t="s">
        <v>7</v>
      </c>
      <c r="B6" s="11">
        <v>356350.89</v>
      </c>
      <c r="C6" s="11">
        <v>189547.54</v>
      </c>
      <c r="D6" s="11">
        <v>166803.35</v>
      </c>
      <c r="F6" s="12"/>
      <c r="G6" s="12"/>
      <c r="H6" s="12"/>
    </row>
    <row r="7" spans="1:17" x14ac:dyDescent="0.5">
      <c r="A7" s="13" t="s">
        <v>8</v>
      </c>
      <c r="B7" s="11">
        <v>6831.11</v>
      </c>
      <c r="C7" s="14">
        <v>5485.26</v>
      </c>
      <c r="D7" s="14">
        <v>1345.84</v>
      </c>
      <c r="E7" s="15"/>
      <c r="F7" s="15"/>
      <c r="G7" s="15"/>
      <c r="H7" s="16"/>
      <c r="I7" s="16"/>
    </row>
    <row r="8" spans="1:17" x14ac:dyDescent="0.5">
      <c r="A8" s="17" t="s">
        <v>9</v>
      </c>
      <c r="B8" s="11">
        <v>203.41</v>
      </c>
      <c r="C8" s="14">
        <v>203.41</v>
      </c>
      <c r="D8" s="18" t="s">
        <v>10</v>
      </c>
      <c r="E8" s="15"/>
      <c r="F8" s="15"/>
      <c r="G8" s="15"/>
      <c r="H8" s="16"/>
      <c r="I8" s="16"/>
    </row>
    <row r="9" spans="1:17" x14ac:dyDescent="0.5">
      <c r="A9" s="17" t="s">
        <v>11</v>
      </c>
      <c r="B9" s="11">
        <v>15963.41</v>
      </c>
      <c r="C9" s="14">
        <v>6178.8</v>
      </c>
      <c r="D9" s="14">
        <v>9784.61</v>
      </c>
      <c r="E9" s="19"/>
      <c r="F9" s="15"/>
      <c r="G9" s="16"/>
      <c r="H9" s="16"/>
      <c r="I9" s="16"/>
    </row>
    <row r="10" spans="1:17" x14ac:dyDescent="0.5">
      <c r="A10" s="13" t="s">
        <v>12</v>
      </c>
      <c r="B10" s="11">
        <v>289.06</v>
      </c>
      <c r="C10" s="14">
        <v>289.06</v>
      </c>
      <c r="D10" s="18" t="s">
        <v>10</v>
      </c>
      <c r="E10" s="19"/>
      <c r="F10" s="15"/>
      <c r="G10" s="12"/>
      <c r="H10" s="12"/>
      <c r="I10" s="16"/>
    </row>
    <row r="11" spans="1:17" x14ac:dyDescent="0.5">
      <c r="A11" s="17" t="s">
        <v>13</v>
      </c>
      <c r="B11" s="11">
        <v>521.92999999999995</v>
      </c>
      <c r="C11" s="14">
        <v>521.92999999999995</v>
      </c>
      <c r="D11" s="14" t="s">
        <v>10</v>
      </c>
      <c r="E11" s="19"/>
      <c r="F11" s="15"/>
      <c r="G11" s="15"/>
      <c r="H11" s="15"/>
      <c r="I11" s="16"/>
    </row>
    <row r="12" spans="1:17" x14ac:dyDescent="0.5">
      <c r="A12" s="13" t="s">
        <v>14</v>
      </c>
      <c r="B12" s="11">
        <v>29248.87</v>
      </c>
      <c r="C12" s="14">
        <v>25238.75</v>
      </c>
      <c r="D12" s="14">
        <v>4010.12</v>
      </c>
      <c r="E12" s="19"/>
      <c r="F12" s="15"/>
      <c r="G12" s="15"/>
      <c r="H12" s="15"/>
      <c r="I12" s="16"/>
    </row>
    <row r="13" spans="1:17" x14ac:dyDescent="0.5">
      <c r="A13" s="17" t="s">
        <v>15</v>
      </c>
      <c r="B13" s="11">
        <v>69560.710000000006</v>
      </c>
      <c r="C13" s="14">
        <v>36426.6</v>
      </c>
      <c r="D13" s="14">
        <v>33134.11</v>
      </c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x14ac:dyDescent="0.5">
      <c r="A14" s="21" t="s">
        <v>16</v>
      </c>
      <c r="B14" s="11">
        <v>28873.41</v>
      </c>
      <c r="C14" s="14">
        <v>24576.43</v>
      </c>
      <c r="D14" s="14">
        <v>4296.99</v>
      </c>
      <c r="E14" s="19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 x14ac:dyDescent="0.5">
      <c r="A15" s="21" t="s">
        <v>17</v>
      </c>
      <c r="B15" s="11">
        <v>110806.92</v>
      </c>
      <c r="C15" s="14">
        <v>47422.02</v>
      </c>
      <c r="D15" s="14">
        <v>63384.9</v>
      </c>
      <c r="E15" s="19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7" x14ac:dyDescent="0.5">
      <c r="A16" s="21" t="s">
        <v>18</v>
      </c>
      <c r="B16" s="11">
        <v>482.56</v>
      </c>
      <c r="C16" s="14">
        <v>124.16</v>
      </c>
      <c r="D16" s="14">
        <v>358.41</v>
      </c>
      <c r="E16" s="19"/>
      <c r="F16" s="23"/>
      <c r="G16" s="16"/>
      <c r="H16" s="16"/>
      <c r="I16" s="16"/>
    </row>
    <row r="17" spans="1:12" x14ac:dyDescent="0.5">
      <c r="A17" s="21" t="s">
        <v>19</v>
      </c>
      <c r="B17" s="11">
        <v>3739.76</v>
      </c>
      <c r="C17" s="14">
        <v>1609.34</v>
      </c>
      <c r="D17" s="14">
        <v>2130.42</v>
      </c>
      <c r="E17" s="19"/>
      <c r="G17" s="16"/>
      <c r="H17" s="16"/>
      <c r="I17" s="16"/>
    </row>
    <row r="18" spans="1:12" x14ac:dyDescent="0.5">
      <c r="A18" s="21" t="s">
        <v>20</v>
      </c>
      <c r="B18" s="11">
        <v>6133.11</v>
      </c>
      <c r="C18" s="14">
        <v>2289.7600000000002</v>
      </c>
      <c r="D18" s="14">
        <v>3843.35</v>
      </c>
      <c r="E18" s="19"/>
      <c r="F18" s="12"/>
      <c r="G18" s="12"/>
      <c r="H18" s="12"/>
      <c r="I18" s="12"/>
    </row>
    <row r="19" spans="1:12" x14ac:dyDescent="0.5">
      <c r="A19" s="21" t="s">
        <v>21</v>
      </c>
      <c r="B19" s="11">
        <v>6017.27</v>
      </c>
      <c r="C19" s="14">
        <v>3032.98</v>
      </c>
      <c r="D19" s="14">
        <v>2984.29</v>
      </c>
      <c r="E19" s="19"/>
      <c r="F19" s="15"/>
      <c r="G19" s="15"/>
      <c r="H19" s="15"/>
      <c r="I19" s="15"/>
    </row>
    <row r="20" spans="1:12" x14ac:dyDescent="0.5">
      <c r="A20" s="21" t="s">
        <v>22</v>
      </c>
      <c r="B20" s="11">
        <v>26304.01</v>
      </c>
      <c r="C20" s="14">
        <v>15736.85</v>
      </c>
      <c r="D20" s="14">
        <v>10567.16</v>
      </c>
      <c r="E20" s="19"/>
      <c r="F20" s="15"/>
      <c r="G20" s="15"/>
      <c r="H20" s="15"/>
      <c r="I20" s="15"/>
    </row>
    <row r="21" spans="1:12" x14ac:dyDescent="0.5">
      <c r="A21" s="21" t="s">
        <v>23</v>
      </c>
      <c r="B21" s="11">
        <v>8169.38</v>
      </c>
      <c r="C21" s="14">
        <v>5457.5</v>
      </c>
      <c r="D21" s="14">
        <v>2711.88</v>
      </c>
      <c r="E21" s="19"/>
      <c r="G21" s="16"/>
      <c r="H21" s="16"/>
      <c r="I21" s="16"/>
    </row>
    <row r="22" spans="1:12" x14ac:dyDescent="0.5">
      <c r="A22" s="21" t="s">
        <v>24</v>
      </c>
      <c r="B22" s="11">
        <v>7853.06</v>
      </c>
      <c r="C22" s="14">
        <v>2521.96</v>
      </c>
      <c r="D22" s="14">
        <v>5331.11</v>
      </c>
      <c r="E22" s="19"/>
      <c r="G22" s="16"/>
      <c r="H22" s="16"/>
      <c r="I22" s="16"/>
    </row>
    <row r="23" spans="1:12" x14ac:dyDescent="0.5">
      <c r="A23" s="21" t="s">
        <v>25</v>
      </c>
      <c r="B23" s="11">
        <v>7037.22</v>
      </c>
      <c r="C23" s="14">
        <v>3521.54</v>
      </c>
      <c r="D23" s="14">
        <v>3515.68</v>
      </c>
      <c r="E23" s="19"/>
      <c r="F23" s="12"/>
      <c r="G23" s="12"/>
      <c r="H23" s="12"/>
      <c r="I23" s="12"/>
    </row>
    <row r="24" spans="1:12" x14ac:dyDescent="0.5">
      <c r="A24" s="21" t="s">
        <v>26</v>
      </c>
      <c r="B24" s="11">
        <v>7961.37</v>
      </c>
      <c r="C24" s="14">
        <v>4050.86</v>
      </c>
      <c r="D24" s="14">
        <v>3910.52</v>
      </c>
      <c r="E24" s="19"/>
      <c r="F24" s="15"/>
      <c r="G24" s="15"/>
      <c r="H24" s="15"/>
      <c r="I24" s="15"/>
    </row>
    <row r="25" spans="1:12" x14ac:dyDescent="0.5">
      <c r="A25" s="21" t="s">
        <v>27</v>
      </c>
      <c r="B25" s="11">
        <v>18485.86</v>
      </c>
      <c r="C25" s="14">
        <v>4860.33</v>
      </c>
      <c r="D25" s="14">
        <v>13625.53</v>
      </c>
      <c r="E25" s="19"/>
      <c r="F25" s="15"/>
      <c r="G25" s="15"/>
      <c r="H25" s="15"/>
      <c r="I25" s="15"/>
    </row>
    <row r="26" spans="1:12" x14ac:dyDescent="0.5">
      <c r="A26" s="21" t="s">
        <v>28</v>
      </c>
      <c r="B26" s="24"/>
      <c r="C26" s="25"/>
      <c r="D26" s="25"/>
      <c r="E26" s="19"/>
      <c r="F26" s="12"/>
      <c r="G26" s="12"/>
      <c r="H26" s="12"/>
      <c r="I26" s="12"/>
      <c r="J26" s="12"/>
      <c r="K26" s="15"/>
      <c r="L26" s="15"/>
    </row>
    <row r="27" spans="1:12" x14ac:dyDescent="0.5">
      <c r="A27" s="21" t="s">
        <v>29</v>
      </c>
      <c r="B27" s="11">
        <v>1868.43</v>
      </c>
      <c r="C27" s="14" t="s">
        <v>10</v>
      </c>
      <c r="D27" s="14">
        <v>1868.43</v>
      </c>
      <c r="E27" s="19"/>
      <c r="F27" s="15"/>
      <c r="G27" s="15"/>
      <c r="H27" s="15"/>
      <c r="I27" s="15"/>
      <c r="J27" s="15"/>
      <c r="K27" s="15"/>
      <c r="L27" s="15"/>
    </row>
    <row r="28" spans="1:12" x14ac:dyDescent="0.5">
      <c r="A28" s="21" t="s">
        <v>30</v>
      </c>
      <c r="B28" s="26" t="s">
        <v>10</v>
      </c>
      <c r="C28" s="18" t="s">
        <v>10</v>
      </c>
      <c r="D28" s="18" t="s">
        <v>10</v>
      </c>
      <c r="E28" s="19"/>
      <c r="F28" s="15"/>
      <c r="G28" s="15"/>
      <c r="H28" s="15"/>
      <c r="I28" s="15"/>
      <c r="J28" s="15"/>
      <c r="K28" s="15"/>
      <c r="L28" s="15"/>
    </row>
    <row r="29" spans="1:12" x14ac:dyDescent="0.5">
      <c r="A29" s="21" t="s">
        <v>31</v>
      </c>
      <c r="B29" s="26" t="s">
        <v>10</v>
      </c>
      <c r="C29" s="18" t="s">
        <v>10</v>
      </c>
      <c r="D29" s="18" t="s">
        <v>10</v>
      </c>
      <c r="E29" s="19"/>
      <c r="F29" s="15"/>
      <c r="G29" s="15"/>
      <c r="H29" s="15"/>
      <c r="I29" s="15"/>
      <c r="J29" s="15"/>
      <c r="K29" s="15"/>
      <c r="L29" s="15"/>
    </row>
    <row r="30" spans="1:12" x14ac:dyDescent="0.5">
      <c r="B30" s="27"/>
      <c r="C30" s="28" t="s">
        <v>32</v>
      </c>
      <c r="D30" s="27"/>
      <c r="F30" s="19"/>
    </row>
    <row r="31" spans="1:12" ht="24" x14ac:dyDescent="0.55000000000000004">
      <c r="A31" s="29" t="s">
        <v>7</v>
      </c>
      <c r="B31" s="30">
        <f>B6/$B$6*100</f>
        <v>100</v>
      </c>
      <c r="C31" s="30">
        <f>C6/$C$6*100</f>
        <v>100</v>
      </c>
      <c r="D31" s="30">
        <f>D6/$D$6*100</f>
        <v>100</v>
      </c>
      <c r="F31" s="16"/>
      <c r="G31" s="16"/>
      <c r="H31" s="16"/>
    </row>
    <row r="32" spans="1:12" ht="13.5" customHeight="1" x14ac:dyDescent="0.5">
      <c r="A32" s="13" t="s">
        <v>8</v>
      </c>
      <c r="B32" s="31">
        <v>2.2000000000000002</v>
      </c>
      <c r="C32" s="32">
        <v>3.4</v>
      </c>
      <c r="D32" s="32">
        <f>D7/$D$6*100</f>
        <v>0.80684230862269835</v>
      </c>
      <c r="E32" s="33"/>
      <c r="F32" s="16"/>
      <c r="G32" s="16"/>
      <c r="H32" s="16"/>
      <c r="I32" s="16"/>
    </row>
    <row r="33" spans="1:8" ht="13.15" customHeight="1" x14ac:dyDescent="0.5">
      <c r="A33" s="17" t="s">
        <v>9</v>
      </c>
      <c r="B33" s="31">
        <f>+B8*100/B6</f>
        <v>5.708137841328248E-2</v>
      </c>
      <c r="C33" s="32">
        <v>0</v>
      </c>
      <c r="D33" s="32" t="s">
        <v>10</v>
      </c>
      <c r="E33" s="33"/>
      <c r="F33" s="16"/>
      <c r="G33" s="16"/>
      <c r="H33" s="16"/>
    </row>
    <row r="34" spans="1:8" ht="13.9" customHeight="1" x14ac:dyDescent="0.5">
      <c r="A34" s="17" t="s">
        <v>11</v>
      </c>
      <c r="B34" s="31">
        <v>5</v>
      </c>
      <c r="C34" s="32">
        <f>C9/$C$6*100</f>
        <v>3.2597626959442469</v>
      </c>
      <c r="D34" s="32">
        <f t="shared" ref="D34:D52" si="0">D9/$D$6*100</f>
        <v>5.8659553300338398</v>
      </c>
      <c r="E34" s="33"/>
      <c r="F34" s="16"/>
      <c r="G34" s="16"/>
      <c r="H34" s="16"/>
    </row>
    <row r="35" spans="1:8" ht="14.45" customHeight="1" x14ac:dyDescent="0.5">
      <c r="A35" s="13" t="s">
        <v>12</v>
      </c>
      <c r="B35" s="31">
        <f t="shared" ref="B35:B52" si="1">B10/$B$6*100</f>
        <v>8.1116676879914612E-2</v>
      </c>
      <c r="C35" s="32">
        <f>C10/$C$6*100</f>
        <v>0.1525000007913582</v>
      </c>
      <c r="D35" s="32" t="s">
        <v>10</v>
      </c>
      <c r="E35" s="33"/>
      <c r="F35" s="16"/>
      <c r="G35" s="16"/>
      <c r="H35" s="16"/>
    </row>
    <row r="36" spans="1:8" ht="14.45" customHeight="1" x14ac:dyDescent="0.5">
      <c r="A36" s="17" t="s">
        <v>13</v>
      </c>
      <c r="B36" s="31">
        <f t="shared" si="1"/>
        <v>0.14646518772550279</v>
      </c>
      <c r="C36" s="32">
        <f>C11/$C$6*100</f>
        <v>0.27535572342431874</v>
      </c>
      <c r="D36" s="32" t="s">
        <v>10</v>
      </c>
      <c r="E36" s="33"/>
      <c r="F36" s="16"/>
      <c r="G36" s="16"/>
      <c r="H36" s="16"/>
    </row>
    <row r="37" spans="1:8" ht="14.45" customHeight="1" x14ac:dyDescent="0.5">
      <c r="A37" s="13" t="s">
        <v>14</v>
      </c>
      <c r="B37" s="31">
        <f t="shared" si="1"/>
        <v>8.2078846498741722</v>
      </c>
      <c r="C37" s="32">
        <f t="shared" ref="C37:C50" si="2">C12/$C$6*100</f>
        <v>13.315261174056914</v>
      </c>
      <c r="D37" s="32">
        <f t="shared" si="0"/>
        <v>2.4041003972642034</v>
      </c>
      <c r="E37" s="33"/>
      <c r="F37" s="16"/>
      <c r="G37" s="16"/>
      <c r="H37" s="16"/>
    </row>
    <row r="38" spans="1:8" ht="14.45" customHeight="1" x14ac:dyDescent="0.5">
      <c r="A38" s="17" t="s">
        <v>15</v>
      </c>
      <c r="B38" s="31">
        <v>20</v>
      </c>
      <c r="C38" s="32">
        <f t="shared" si="2"/>
        <v>19.217659063261909</v>
      </c>
      <c r="D38" s="32">
        <v>20</v>
      </c>
      <c r="E38" s="33"/>
      <c r="F38" s="16"/>
      <c r="G38" s="16"/>
      <c r="H38" s="16"/>
    </row>
    <row r="39" spans="1:8" ht="24" x14ac:dyDescent="0.5">
      <c r="A39" s="21" t="s">
        <v>16</v>
      </c>
      <c r="B39" s="31">
        <f t="shared" si="1"/>
        <v>8.1025222078160102</v>
      </c>
      <c r="C39" s="32">
        <f t="shared" si="2"/>
        <v>12.965839598867914</v>
      </c>
      <c r="D39" s="32">
        <f>D14/D6*100</f>
        <v>2.5760813556802065</v>
      </c>
      <c r="E39" s="33"/>
      <c r="F39" s="16"/>
      <c r="G39" s="16"/>
      <c r="H39" s="16"/>
    </row>
    <row r="40" spans="1:8" ht="24" x14ac:dyDescent="0.5">
      <c r="A40" s="21" t="s">
        <v>17</v>
      </c>
      <c r="B40" s="31">
        <f t="shared" si="1"/>
        <v>31.09489076903947</v>
      </c>
      <c r="C40" s="32">
        <f t="shared" si="2"/>
        <v>25.018536246896154</v>
      </c>
      <c r="D40" s="32">
        <f t="shared" si="0"/>
        <v>37.999776383387982</v>
      </c>
      <c r="E40" s="33"/>
      <c r="F40" s="16"/>
      <c r="G40" s="16"/>
      <c r="H40" s="16"/>
    </row>
    <row r="41" spans="1:8" ht="24" x14ac:dyDescent="0.5">
      <c r="A41" s="21" t="s">
        <v>18</v>
      </c>
      <c r="B41" s="31">
        <f t="shared" si="1"/>
        <v>0.13541708847703454</v>
      </c>
      <c r="C41" s="32">
        <v>0</v>
      </c>
      <c r="D41" s="32">
        <f t="shared" si="0"/>
        <v>0.2148697852890844</v>
      </c>
      <c r="E41" s="33"/>
      <c r="F41" s="16"/>
      <c r="G41" s="16"/>
      <c r="H41" s="16"/>
    </row>
    <row r="42" spans="1:8" ht="24" x14ac:dyDescent="0.5">
      <c r="A42" s="21" t="s">
        <v>19</v>
      </c>
      <c r="B42" s="31">
        <f t="shared" si="1"/>
        <v>1.0494599859144451</v>
      </c>
      <c r="C42" s="32">
        <f t="shared" si="2"/>
        <v>0.84904293666908037</v>
      </c>
      <c r="D42" s="32">
        <f t="shared" si="0"/>
        <v>1.2772045645366235</v>
      </c>
      <c r="E42" s="33"/>
      <c r="F42" s="16"/>
      <c r="G42" s="16"/>
      <c r="H42" s="16"/>
    </row>
    <row r="43" spans="1:8" ht="24" x14ac:dyDescent="0.5">
      <c r="A43" s="21" t="s">
        <v>20</v>
      </c>
      <c r="B43" s="31">
        <v>1.6</v>
      </c>
      <c r="C43" s="32">
        <f t="shared" si="2"/>
        <v>1.2080135674670323</v>
      </c>
      <c r="D43" s="32">
        <f t="shared" si="0"/>
        <v>2.3041203908674492</v>
      </c>
      <c r="E43" s="33"/>
      <c r="F43" s="16"/>
      <c r="G43" s="16"/>
      <c r="H43" s="16"/>
    </row>
    <row r="44" spans="1:8" ht="24" x14ac:dyDescent="0.5">
      <c r="A44" s="21" t="s">
        <v>21</v>
      </c>
      <c r="B44" s="31">
        <v>1.9</v>
      </c>
      <c r="C44" s="32">
        <f t="shared" si="2"/>
        <v>1.6001157282231147</v>
      </c>
      <c r="D44" s="32">
        <f t="shared" si="0"/>
        <v>1.7891067535514122</v>
      </c>
      <c r="E44" s="33"/>
      <c r="F44" s="16"/>
      <c r="G44" s="16"/>
      <c r="H44" s="16"/>
    </row>
    <row r="45" spans="1:8" ht="13.5" customHeight="1" x14ac:dyDescent="0.5">
      <c r="A45" s="21" t="s">
        <v>22</v>
      </c>
      <c r="B45" s="31">
        <v>6.1</v>
      </c>
      <c r="C45" s="32">
        <f t="shared" si="2"/>
        <v>8.302323522637117</v>
      </c>
      <c r="D45" s="32">
        <f t="shared" si="0"/>
        <v>6.3351005840110526</v>
      </c>
      <c r="E45" s="33"/>
      <c r="F45" s="16"/>
      <c r="G45" s="16"/>
      <c r="H45" s="16"/>
    </row>
    <row r="46" spans="1:8" ht="13.5" customHeight="1" x14ac:dyDescent="0.5">
      <c r="A46" s="21" t="s">
        <v>23</v>
      </c>
      <c r="B46" s="31">
        <v>2.6</v>
      </c>
      <c r="C46" s="32">
        <v>2.7</v>
      </c>
      <c r="D46" s="32">
        <f>D21/$D$6*100-0.1</f>
        <v>1.5257946857781934</v>
      </c>
      <c r="E46" s="33"/>
      <c r="F46" s="16"/>
      <c r="G46" s="16"/>
      <c r="H46" s="16"/>
    </row>
    <row r="47" spans="1:8" ht="13.5" customHeight="1" x14ac:dyDescent="0.5">
      <c r="A47" s="21" t="s">
        <v>24</v>
      </c>
      <c r="B47" s="31">
        <f t="shared" si="1"/>
        <v>2.2037436191053148</v>
      </c>
      <c r="C47" s="32">
        <f t="shared" si="2"/>
        <v>1.3305158167708215</v>
      </c>
      <c r="D47" s="32">
        <f t="shared" si="0"/>
        <v>3.1960449235581896</v>
      </c>
      <c r="E47" s="33"/>
      <c r="F47" s="16"/>
      <c r="G47" s="16"/>
      <c r="H47" s="16"/>
    </row>
    <row r="48" spans="1:8" ht="13.5" customHeight="1" x14ac:dyDescent="0.5">
      <c r="A48" s="21" t="s">
        <v>25</v>
      </c>
      <c r="B48" s="31">
        <v>2.2999999999999998</v>
      </c>
      <c r="C48" s="32">
        <v>1.8</v>
      </c>
      <c r="D48" s="32">
        <f t="shared" si="0"/>
        <v>2.1076794920485709</v>
      </c>
      <c r="E48" s="33"/>
      <c r="F48" s="16"/>
      <c r="G48" s="16"/>
      <c r="H48" s="16"/>
    </row>
    <row r="49" spans="1:8" ht="13.5" customHeight="1" x14ac:dyDescent="0.5">
      <c r="A49" s="21" t="s">
        <v>26</v>
      </c>
      <c r="B49" s="31">
        <f t="shared" si="1"/>
        <v>2.234137818485594</v>
      </c>
      <c r="C49" s="32">
        <v>2</v>
      </c>
      <c r="D49" s="32">
        <f t="shared" si="0"/>
        <v>2.3443893662807134</v>
      </c>
      <c r="E49" s="33"/>
      <c r="F49" s="16"/>
      <c r="G49" s="16"/>
      <c r="H49" s="16"/>
    </row>
    <row r="50" spans="1:8" ht="13.5" customHeight="1" x14ac:dyDescent="0.5">
      <c r="A50" s="21" t="s">
        <v>27</v>
      </c>
      <c r="B50" s="31">
        <v>4.5</v>
      </c>
      <c r="C50" s="32">
        <f t="shared" si="2"/>
        <v>2.5641746656274198</v>
      </c>
      <c r="D50" s="32">
        <f>D25/$D$6*100</f>
        <v>8.1686189156272953</v>
      </c>
      <c r="E50" s="33"/>
      <c r="F50" s="16"/>
      <c r="G50" s="16"/>
      <c r="H50" s="16"/>
    </row>
    <row r="51" spans="1:8" ht="13.5" customHeight="1" x14ac:dyDescent="0.5">
      <c r="A51" s="21" t="s">
        <v>28</v>
      </c>
      <c r="B51" s="31"/>
      <c r="C51" s="34"/>
      <c r="D51" s="34"/>
      <c r="E51" s="33"/>
      <c r="F51" s="16"/>
      <c r="G51" s="16"/>
      <c r="H51" s="16"/>
    </row>
    <row r="52" spans="1:8" ht="13.5" customHeight="1" x14ac:dyDescent="0.5">
      <c r="A52" s="21" t="s">
        <v>29</v>
      </c>
      <c r="B52" s="31">
        <f t="shared" si="1"/>
        <v>0.5243230906480969</v>
      </c>
      <c r="C52" s="34" t="s">
        <v>10</v>
      </c>
      <c r="D52" s="34">
        <f t="shared" si="0"/>
        <v>1.120139373699629</v>
      </c>
      <c r="E52" s="33"/>
      <c r="F52" s="16"/>
      <c r="G52" s="16"/>
      <c r="H52" s="16"/>
    </row>
    <row r="53" spans="1:8" ht="13.5" customHeight="1" x14ac:dyDescent="0.5">
      <c r="A53" s="21" t="s">
        <v>30</v>
      </c>
      <c r="B53" s="35" t="s">
        <v>10</v>
      </c>
      <c r="C53" s="34" t="s">
        <v>10</v>
      </c>
      <c r="D53" s="34" t="s">
        <v>10</v>
      </c>
      <c r="E53" s="33"/>
      <c r="F53" s="16"/>
      <c r="G53" s="16"/>
      <c r="H53" s="16"/>
    </row>
    <row r="54" spans="1:8" ht="13.5" customHeight="1" x14ac:dyDescent="0.5">
      <c r="A54" s="36" t="s">
        <v>31</v>
      </c>
      <c r="B54" s="37" t="s">
        <v>10</v>
      </c>
      <c r="C54" s="38" t="s">
        <v>10</v>
      </c>
      <c r="D54" s="38" t="s">
        <v>10</v>
      </c>
      <c r="E54" s="33"/>
      <c r="F54" s="16"/>
      <c r="G54" s="16"/>
    </row>
    <row r="55" spans="1:8" ht="13.5" customHeight="1" x14ac:dyDescent="0.55000000000000004">
      <c r="A55" s="2" t="s">
        <v>33</v>
      </c>
      <c r="B55" s="39"/>
      <c r="C55" s="40"/>
      <c r="D55" s="40"/>
    </row>
    <row r="56" spans="1:8" ht="24" x14ac:dyDescent="0.55000000000000004">
      <c r="A56" s="39" t="s">
        <v>34</v>
      </c>
      <c r="B56" s="30">
        <f>+SUM(B32:B52)</f>
        <v>100.03704247237881</v>
      </c>
      <c r="C56" s="30">
        <f>+SUM(C32:C52)</f>
        <v>99.959100740637396</v>
      </c>
      <c r="D56" s="30">
        <f>+SUM(D32:D54)</f>
        <v>100.03582461023714</v>
      </c>
    </row>
  </sheetData>
  <mergeCells count="1">
    <mergeCell ref="A2:B2"/>
  </mergeCells>
  <pageMargins left="0.62992125984251968" right="0.43307086614173229" top="0.39370078740157483" bottom="0" header="0.39370078740157483" footer="0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ตาราง4</vt:lpstr>
      <vt:lpstr>ตาราง4!Print_Area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2025-02-24T09:31:17Z</dcterms:created>
  <dcterms:modified xsi:type="dcterms:W3CDTF">2025-02-24T09:31:28Z</dcterms:modified>
</cp:coreProperties>
</file>