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2-2567\"/>
    </mc:Choice>
  </mc:AlternateContent>
  <xr:revisionPtr revIDLastSave="0" documentId="13_ncr:1_{E0236C06-82C0-4C79-A970-48D592135506}" xr6:coauthVersionLast="47" xr6:coauthVersionMax="47" xr10:uidLastSave="{00000000-0000-0000-0000-000000000000}"/>
  <bookViews>
    <workbookView xWindow="14295" yWindow="0" windowWidth="14610" windowHeight="15585" xr2:uid="{1B1A2874-8B84-428E-A98E-753636DA4059}"/>
  </bookViews>
  <sheets>
    <sheet name="T4 น.30" sheetId="1" r:id="rId1"/>
  </sheets>
  <definedNames>
    <definedName name="_xlnm.Print_Area" localSheetId="0">'T4 น.30'!$A$1:$E$56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B52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3" i="1"/>
  <c r="C43" i="1"/>
  <c r="B43" i="1"/>
  <c r="D42" i="1"/>
  <c r="C42" i="1"/>
  <c r="B42" i="1"/>
  <c r="D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D31" i="1" s="1"/>
  <c r="C34" i="1"/>
  <c r="G32" i="1" s="1"/>
  <c r="B34" i="1"/>
  <c r="D32" i="1"/>
  <c r="C32" i="1"/>
  <c r="B32" i="1"/>
  <c r="H15" i="1"/>
  <c r="J13" i="1"/>
  <c r="H13" i="1"/>
  <c r="J8" i="1"/>
  <c r="J15" i="1" s="1"/>
  <c r="I8" i="1"/>
  <c r="I15" i="1" s="1"/>
  <c r="H8" i="1"/>
  <c r="J6" i="1"/>
  <c r="I6" i="1"/>
  <c r="I13" i="1" s="1"/>
  <c r="H6" i="1"/>
</calcChain>
</file>

<file path=xl/sharedStrings.xml><?xml version="1.0" encoding="utf-8"?>
<sst xmlns="http://schemas.openxmlformats.org/spreadsheetml/2006/main" count="93" uniqueCount="38">
  <si>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</si>
  <si>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  ไตรมาสที่ 2 (เมษายน - กรกฎาคม) 2567</t>
  </si>
  <si>
    <t>อุตสาหกรรม</t>
  </si>
  <si>
    <t>รวม</t>
  </si>
  <si>
    <t xml:space="preserve">           ชาย</t>
  </si>
  <si>
    <t>หญิง</t>
  </si>
  <si>
    <t xml:space="preserve">          จำนวน</t>
  </si>
  <si>
    <t>ยอดรวม</t>
  </si>
  <si>
    <t>ภาคเกษตรกรรม</t>
  </si>
  <si>
    <t>1.  เกษตรกรรม การป่าไม้ และการประมง</t>
  </si>
  <si>
    <t>2.  การทำเหมืองแร่ และเหมืองหิน</t>
  </si>
  <si>
    <t>-</t>
  </si>
  <si>
    <t>นอกภาคเกษตรกรรม</t>
  </si>
  <si>
    <t>3.  การผลิต</t>
  </si>
  <si>
    <t>4.  ไฟฟ้า ก๊าซ ไอน้ำและระบบปรับอากาศ</t>
  </si>
  <si>
    <t>ร้อยละ</t>
  </si>
  <si>
    <t>5.  การจัดหาน้ำ การจัดการและการบำบัดน้ำเสีย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</si>
  <si>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</si>
  <si>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การซ่อมแซมยานยนต์ 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</si>
  <si>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</si>
  <si>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</si>
  <si>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</si>
  <si>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>11. กิจกกรรมทางการเงินและการประกันภัย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</si>
  <si>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</si>
  <si>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</si>
  <si>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</si>
  <si>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</si>
  <si>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</si>
  <si>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</si>
  <si>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</si>
  <si>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</si>
  <si>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</t>
  </si>
  <si>
    <t xml:space="preserve">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</si>
  <si>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</si>
  <si>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</si>
  <si>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ร้อยละ</t>
  </si>
  <si>
    <t>..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</si>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</sst>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/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3" xfId="2" applyFont="1" applyBorder="1" applyAlignment="1">
      <alignment horizontal="right" vertical="top"/>
    </xf>
    <xf numFmtId="0" fontId="4" fillId="0" borderId="3" xfId="2" applyFont="1" applyBorder="1" applyAlignment="1">
      <alignment horizontal="right"/>
    </xf>
    <xf numFmtId="0" fontId="5" fillId="0" borderId="0" xfId="2" applyFont="1"/>
    <xf numFmtId="0" fontId="2" fillId="0" borderId="2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165" fontId="6" fillId="0" borderId="0" xfId="1" applyNumberFormat="1" applyFont="1" applyAlignment="1">
      <alignment horizontal="right"/>
    </xf>
    <xf numFmtId="0" fontId="7" fillId="0" borderId="0" xfId="2" applyFont="1" applyAlignment="1">
      <alignment vertical="center"/>
    </xf>
    <xf numFmtId="0" fontId="8" fillId="0" borderId="0" xfId="0" applyFont="1" applyAlignment="1">
      <alignment horizontal="right"/>
    </xf>
    <xf numFmtId="165" fontId="7" fillId="0" borderId="0" xfId="2" applyNumberFormat="1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165" fontId="7" fillId="0" borderId="0" xfId="1" applyNumberFormat="1" applyFont="1" applyAlignment="1">
      <alignment horizontal="right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165" fontId="7" fillId="0" borderId="0" xfId="3" quotePrefix="1" applyNumberFormat="1" applyFont="1" applyAlignment="1">
      <alignment horizontal="right" vertical="center"/>
    </xf>
    <xf numFmtId="3" fontId="7" fillId="0" borderId="0" xfId="2" applyNumberFormat="1" applyFont="1" applyAlignment="1">
      <alignment vertical="center"/>
    </xf>
    <xf numFmtId="165" fontId="7" fillId="0" borderId="0" xfId="3" applyNumberFormat="1" applyFont="1" applyAlignment="1">
      <alignment horizontal="right" vertical="center"/>
    </xf>
    <xf numFmtId="166" fontId="7" fillId="0" borderId="0" xfId="2" applyNumberFormat="1" applyFont="1" applyAlignment="1">
      <alignment vertical="center"/>
    </xf>
    <xf numFmtId="0" fontId="7" fillId="0" borderId="0" xfId="2" applyFont="1" applyAlignment="1">
      <alignment horizontal="left" vertical="center" wrapText="1"/>
    </xf>
    <xf numFmtId="167" fontId="7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1" fontId="5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66" fontId="9" fillId="0" borderId="0" xfId="2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1" fillId="0" borderId="3" xfId="2" applyFont="1" applyBorder="1"/>
    <xf numFmtId="166" fontId="10" fillId="0" borderId="0" xfId="2" applyNumberFormat="1" applyFont="1"/>
    <xf numFmtId="0" fontId="11" fillId="0" borderId="0" xfId="2" applyFont="1"/>
    <xf numFmtId="166" fontId="11" fillId="0" borderId="0" xfId="2" applyNumberFormat="1" applyFont="1"/>
  </cellXfs>
  <cellStyles count="4">
    <cellStyle name="Normal 2" xfId="2" xr:uid="{55C828B2-E0E4-4BFE-AD5D-5437D6D704AF}"/>
    <cellStyle name="เครื่องหมายจุลภาค 2" xfId="3" xr:uid="{DC72898F-A72A-4B42-BC80-1D14500B6D02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7EDA-56CA-4DB8-9FFC-CF60BA9F1264}">
  <sheetPr>
    <tabColor rgb="FF00B050"/>
  </sheetPr>
  <dimension ref="A1:J61"/>
  <sheetViews>
    <sheetView showGridLines="0" tabSelected="1" zoomScale="110" zoomScaleNormal="110" zoomScaleSheetLayoutView="142" workbookViewId="0">
      <selection activeCell="A2" sqref="A2"/>
    </sheetView>
  </sheetViews>
  <sheetFormatPr defaultRowHeight="14.25" customHeight="1" x14ac:dyDescent="0.25"/>
  <cols>
    <col min="1" max="1" width="52.42578125" style="37" customWidth="1"/>
    <col min="2" max="4" width="17.7109375" style="37" customWidth="1"/>
    <col min="5" max="5" width="2" style="37" customWidth="1"/>
    <col min="6" max="6" width="9.140625" style="37"/>
    <col min="7" max="7" width="18.85546875" style="37" customWidth="1"/>
    <col min="8" max="8" width="18.5703125" style="37" customWidth="1"/>
    <col min="9" max="9" width="17" style="37" customWidth="1"/>
    <col min="10" max="10" width="16.28515625" style="37" customWidth="1"/>
    <col min="11" max="16384" width="9.140625" style="37"/>
  </cols>
  <sheetData>
    <row r="1" spans="1:10" s="2" customFormat="1" ht="21.95" customHeight="1" x14ac:dyDescent="0.35">
      <c r="A1" s="1" t="s">
        <v>0</v>
      </c>
    </row>
    <row r="2" spans="1:10" s="2" customFormat="1" ht="21.95" customHeight="1" x14ac:dyDescent="0.35">
      <c r="A2" s="3" t="s">
        <v>1</v>
      </c>
    </row>
    <row r="3" spans="1:10" s="2" customFormat="1" ht="3.95" customHeight="1" x14ac:dyDescent="0.35">
      <c r="A3" s="1"/>
      <c r="E3" s="4"/>
    </row>
    <row r="4" spans="1:10" s="2" customFormat="1" ht="21" customHeight="1" x14ac:dyDescent="0.35">
      <c r="A4" s="5" t="s">
        <v>2</v>
      </c>
      <c r="B4" s="6" t="s">
        <v>3</v>
      </c>
      <c r="C4" s="6" t="s">
        <v>4</v>
      </c>
      <c r="D4" s="6" t="s">
        <v>5</v>
      </c>
      <c r="E4" s="4"/>
    </row>
    <row r="5" spans="1:10" s="11" customFormat="1" ht="18" customHeight="1" x14ac:dyDescent="0.3">
      <c r="A5" s="7"/>
      <c r="B5" s="8"/>
      <c r="C5" s="9" t="s">
        <v>6</v>
      </c>
      <c r="D5" s="10"/>
      <c r="H5" s="5" t="s">
        <v>3</v>
      </c>
      <c r="I5" s="12" t="s">
        <v>4</v>
      </c>
      <c r="J5" s="5" t="s">
        <v>5</v>
      </c>
    </row>
    <row r="6" spans="1:10" s="15" customFormat="1" ht="17.25" customHeight="1" x14ac:dyDescent="0.3">
      <c r="A6" s="13" t="s">
        <v>7</v>
      </c>
      <c r="B6" s="14">
        <v>395287.44</v>
      </c>
      <c r="C6" s="14">
        <v>210288.07</v>
      </c>
      <c r="D6" s="14">
        <v>184999.37</v>
      </c>
      <c r="G6" s="16" t="s">
        <v>8</v>
      </c>
      <c r="H6" s="17">
        <f>B7</f>
        <v>55239.17</v>
      </c>
      <c r="I6" s="17">
        <f t="shared" ref="I6:J6" si="0">C7</f>
        <v>40297.019999999997</v>
      </c>
      <c r="J6" s="17">
        <f t="shared" si="0"/>
        <v>14942.16</v>
      </c>
    </row>
    <row r="7" spans="1:10" s="15" customFormat="1" ht="16.5" customHeight="1" x14ac:dyDescent="0.3">
      <c r="A7" s="18" t="s">
        <v>9</v>
      </c>
      <c r="B7" s="19">
        <v>55239.17</v>
      </c>
      <c r="C7" s="19">
        <v>40297.019999999997</v>
      </c>
      <c r="D7" s="19">
        <v>14942.16</v>
      </c>
      <c r="G7" s="20"/>
    </row>
    <row r="8" spans="1:10" s="15" customFormat="1" ht="16.5" customHeight="1" x14ac:dyDescent="0.3">
      <c r="A8" s="21" t="s">
        <v>10</v>
      </c>
      <c r="B8" s="19" t="s">
        <v>11</v>
      </c>
      <c r="C8" s="19" t="s">
        <v>11</v>
      </c>
      <c r="D8" s="19" t="s">
        <v>11</v>
      </c>
      <c r="E8" s="22"/>
      <c r="G8" s="16" t="s">
        <v>12</v>
      </c>
      <c r="H8" s="23">
        <f>SUM(B8:B29)</f>
        <v>340048.26</v>
      </c>
      <c r="I8" s="23">
        <f>SUM(C8:C29)</f>
        <v>169991.05000000002</v>
      </c>
      <c r="J8" s="23">
        <f>SUM(D8:D29)</f>
        <v>170057.22</v>
      </c>
    </row>
    <row r="9" spans="1:10" s="15" customFormat="1" ht="16.5" customHeight="1" x14ac:dyDescent="0.3">
      <c r="A9" s="21" t="s">
        <v>13</v>
      </c>
      <c r="B9" s="19">
        <v>156325.4</v>
      </c>
      <c r="C9" s="19">
        <v>75744.39</v>
      </c>
      <c r="D9" s="19">
        <v>80581</v>
      </c>
    </row>
    <row r="10" spans="1:10" s="15" customFormat="1" ht="17.25" x14ac:dyDescent="0.3">
      <c r="A10" s="18" t="s">
        <v>14</v>
      </c>
      <c r="B10" s="19">
        <v>3372.66</v>
      </c>
      <c r="C10" s="19">
        <v>2901.74</v>
      </c>
      <c r="D10" s="19">
        <v>470.92</v>
      </c>
      <c r="E10" s="24"/>
      <c r="I10" s="13" t="s">
        <v>15</v>
      </c>
    </row>
    <row r="11" spans="1:10" s="15" customFormat="1" ht="21" x14ac:dyDescent="0.3">
      <c r="A11" s="18" t="s">
        <v>16</v>
      </c>
      <c r="B11" s="19">
        <v>1995.71</v>
      </c>
      <c r="C11" s="19">
        <v>828.86</v>
      </c>
      <c r="D11" s="19">
        <v>1166.8499999999999</v>
      </c>
      <c r="E11" s="24"/>
      <c r="G11" s="11"/>
      <c r="H11" s="5" t="s">
        <v>3</v>
      </c>
      <c r="I11" s="12" t="s">
        <v>4</v>
      </c>
      <c r="J11" s="5" t="s">
        <v>5</v>
      </c>
    </row>
    <row r="12" spans="1:10" s="15" customFormat="1" ht="16.5" customHeight="1" x14ac:dyDescent="0.3">
      <c r="A12" s="18" t="s">
        <v>17</v>
      </c>
      <c r="B12" s="19">
        <v>21851.26</v>
      </c>
      <c r="C12" s="19">
        <v>17489.29</v>
      </c>
      <c r="D12" s="19">
        <v>4361.97</v>
      </c>
      <c r="G12" s="16"/>
      <c r="H12" s="25">
        <v>100</v>
      </c>
      <c r="I12" s="25">
        <v>100</v>
      </c>
      <c r="J12" s="25">
        <v>100</v>
      </c>
    </row>
    <row r="13" spans="1:10" s="15" customFormat="1" ht="16.5" customHeight="1" x14ac:dyDescent="0.3">
      <c r="A13" s="26" t="s">
        <v>18</v>
      </c>
      <c r="B13" s="19">
        <v>63605.17</v>
      </c>
      <c r="C13" s="19">
        <v>30125.42</v>
      </c>
      <c r="D13" s="19">
        <v>33479.75</v>
      </c>
      <c r="G13" s="16" t="s">
        <v>8</v>
      </c>
      <c r="H13" s="27">
        <f>(H6/SUM(B7:B28)*100)</f>
        <v>13.974431213256642</v>
      </c>
      <c r="I13" s="27">
        <f>(I6/SUM(C7:C28)*100)</f>
        <v>19.162770384454046</v>
      </c>
      <c r="J13" s="27">
        <f>(J6/SUM(D7:D28)*100)</f>
        <v>8.0768703116734777</v>
      </c>
    </row>
    <row r="14" spans="1:10" s="15" customFormat="1" ht="16.5" customHeight="1" x14ac:dyDescent="0.3">
      <c r="A14" s="15" t="s">
        <v>19</v>
      </c>
      <c r="B14" s="19">
        <v>12952.33</v>
      </c>
      <c r="C14" s="19">
        <v>9511.11</v>
      </c>
      <c r="D14" s="19">
        <v>3441.22</v>
      </c>
      <c r="G14" s="20"/>
      <c r="H14" s="27"/>
    </row>
    <row r="15" spans="1:10" s="15" customFormat="1" ht="16.5" customHeight="1" x14ac:dyDescent="0.3">
      <c r="A15" s="21" t="s">
        <v>20</v>
      </c>
      <c r="B15" s="19">
        <v>22337.62</v>
      </c>
      <c r="C15" s="19">
        <v>5814.82</v>
      </c>
      <c r="D15" s="19">
        <v>16522.8</v>
      </c>
      <c r="G15" s="16" t="s">
        <v>12</v>
      </c>
      <c r="H15" s="27">
        <f>(H8/SUM(B7:B29)*100)</f>
        <v>86.025568786743364</v>
      </c>
      <c r="I15" s="27">
        <f>(I8/SUM(C7:C29)*100)</f>
        <v>80.837229615545951</v>
      </c>
      <c r="J15" s="27">
        <f>(J8/SUM(D7:D29)*100)</f>
        <v>91.923129688326526</v>
      </c>
    </row>
    <row r="16" spans="1:10" s="15" customFormat="1" ht="16.5" customHeight="1" x14ac:dyDescent="0.3">
      <c r="A16" s="15" t="s">
        <v>21</v>
      </c>
      <c r="B16" s="19">
        <v>576.92999999999995</v>
      </c>
      <c r="C16" s="19">
        <v>63.61</v>
      </c>
      <c r="D16" s="19">
        <v>513.32000000000005</v>
      </c>
    </row>
    <row r="17" spans="1:7" s="15" customFormat="1" ht="16.5" customHeight="1" x14ac:dyDescent="0.3">
      <c r="A17" s="15" t="s">
        <v>22</v>
      </c>
      <c r="B17" s="19">
        <v>2130.8200000000002</v>
      </c>
      <c r="C17" s="19">
        <v>1315.42</v>
      </c>
      <c r="D17" s="19">
        <v>815.4</v>
      </c>
    </row>
    <row r="18" spans="1:7" s="15" customFormat="1" ht="16.5" customHeight="1" x14ac:dyDescent="0.3">
      <c r="A18" s="15" t="s">
        <v>23</v>
      </c>
      <c r="B18" s="19">
        <v>794.36</v>
      </c>
      <c r="C18" s="19">
        <v>697.54</v>
      </c>
      <c r="D18" s="19">
        <v>96.82</v>
      </c>
    </row>
    <row r="19" spans="1:7" s="15" customFormat="1" ht="16.5" customHeight="1" x14ac:dyDescent="0.3">
      <c r="A19" s="15" t="s">
        <v>24</v>
      </c>
      <c r="B19" s="19">
        <v>36.75</v>
      </c>
      <c r="C19" s="19">
        <v>36.75</v>
      </c>
      <c r="D19" s="19" t="s">
        <v>11</v>
      </c>
    </row>
    <row r="20" spans="1:7" s="15" customFormat="1" ht="16.5" customHeight="1" x14ac:dyDescent="0.3">
      <c r="A20" s="15" t="s">
        <v>25</v>
      </c>
      <c r="B20" s="19">
        <v>8272.98</v>
      </c>
      <c r="C20" s="19">
        <v>5778.89</v>
      </c>
      <c r="D20" s="19">
        <v>2494.09</v>
      </c>
    </row>
    <row r="21" spans="1:7" s="15" customFormat="1" ht="16.5" customHeight="1" x14ac:dyDescent="0.3">
      <c r="A21" s="15" t="s">
        <v>26</v>
      </c>
      <c r="B21" s="19">
        <v>20355.71</v>
      </c>
      <c r="C21" s="19">
        <v>13798.18</v>
      </c>
      <c r="D21" s="19">
        <v>6557.53</v>
      </c>
    </row>
    <row r="22" spans="1:7" s="15" customFormat="1" ht="16.5" customHeight="1" x14ac:dyDescent="0.3">
      <c r="A22" s="15" t="s">
        <v>27</v>
      </c>
      <c r="B22" s="19">
        <v>6512.43</v>
      </c>
      <c r="C22" s="19">
        <v>2726.84</v>
      </c>
      <c r="D22" s="19">
        <v>3785.58</v>
      </c>
    </row>
    <row r="23" spans="1:7" s="15" customFormat="1" ht="16.5" customHeight="1" x14ac:dyDescent="0.3">
      <c r="A23" s="15" t="s">
        <v>28</v>
      </c>
      <c r="B23" s="19">
        <v>8384.34</v>
      </c>
      <c r="C23" s="19">
        <v>151.41</v>
      </c>
      <c r="D23" s="19">
        <v>8232.94</v>
      </c>
    </row>
    <row r="24" spans="1:7" s="15" customFormat="1" ht="16.5" customHeight="1" x14ac:dyDescent="0.3">
      <c r="A24" s="15" t="s">
        <v>29</v>
      </c>
      <c r="B24" s="19">
        <v>1184.96</v>
      </c>
      <c r="C24" s="19">
        <v>814.5</v>
      </c>
      <c r="D24" s="19">
        <v>370.47</v>
      </c>
    </row>
    <row r="25" spans="1:7" s="15" customFormat="1" ht="16.5" customHeight="1" x14ac:dyDescent="0.3">
      <c r="A25" s="15" t="s">
        <v>30</v>
      </c>
      <c r="B25" s="19">
        <v>8937.42</v>
      </c>
      <c r="C25" s="19">
        <v>2192.2800000000002</v>
      </c>
      <c r="D25" s="19">
        <v>6745.15</v>
      </c>
    </row>
    <row r="26" spans="1:7" s="15" customFormat="1" ht="16.5" customHeight="1" x14ac:dyDescent="0.3">
      <c r="A26" s="15" t="s">
        <v>31</v>
      </c>
      <c r="B26" s="19"/>
      <c r="C26" s="19"/>
      <c r="D26" s="19"/>
    </row>
    <row r="27" spans="1:7" s="15" customFormat="1" ht="17.25" x14ac:dyDescent="0.3">
      <c r="A27" s="15" t="s">
        <v>32</v>
      </c>
      <c r="B27" s="19">
        <v>421.41</v>
      </c>
      <c r="C27" s="19" t="s">
        <v>11</v>
      </c>
      <c r="D27" s="19">
        <v>421.41</v>
      </c>
    </row>
    <row r="28" spans="1:7" s="15" customFormat="1" ht="16.5" customHeight="1" x14ac:dyDescent="0.3">
      <c r="A28" s="15" t="s">
        <v>33</v>
      </c>
      <c r="B28" s="19" t="s">
        <v>11</v>
      </c>
      <c r="C28" s="19" t="s">
        <v>11</v>
      </c>
      <c r="D28" s="19" t="s">
        <v>11</v>
      </c>
    </row>
    <row r="29" spans="1:7" s="15" customFormat="1" ht="16.5" customHeight="1" x14ac:dyDescent="0.3">
      <c r="A29" s="15" t="s">
        <v>34</v>
      </c>
      <c r="B29" s="19" t="s">
        <v>11</v>
      </c>
      <c r="C29" s="19" t="s">
        <v>11</v>
      </c>
      <c r="D29" s="19" t="s">
        <v>11</v>
      </c>
    </row>
    <row r="30" spans="1:7" s="28" customFormat="1" ht="21.95" customHeight="1" x14ac:dyDescent="0.5">
      <c r="B30" s="29"/>
      <c r="C30" s="30" t="s">
        <v>35</v>
      </c>
      <c r="D30" s="29"/>
    </row>
    <row r="31" spans="1:7" s="15" customFormat="1" ht="17.25" customHeight="1" x14ac:dyDescent="0.3">
      <c r="A31" s="13" t="s">
        <v>7</v>
      </c>
      <c r="B31" s="31">
        <v>100</v>
      </c>
      <c r="C31" s="31">
        <v>100</v>
      </c>
      <c r="D31" s="31">
        <f>SUM(D32:D54)</f>
        <v>100.00020540651572</v>
      </c>
    </row>
    <row r="32" spans="1:7" s="15" customFormat="1" ht="16.5" customHeight="1" x14ac:dyDescent="0.3">
      <c r="A32" s="18" t="s">
        <v>9</v>
      </c>
      <c r="B32" s="32">
        <f>(B7/395287)*100</f>
        <v>13.974446414883362</v>
      </c>
      <c r="C32" s="32">
        <f>(C7/210288)*100</f>
        <v>19.162776763296048</v>
      </c>
      <c r="D32" s="32">
        <f>(D7/184999)*100</f>
        <v>8.0768869020913634</v>
      </c>
      <c r="E32" s="25"/>
      <c r="G32" s="25">
        <f>SUM(C34:C50)</f>
        <v>80.789531499657599</v>
      </c>
    </row>
    <row r="33" spans="1:5" s="15" customFormat="1" ht="16.5" customHeight="1" x14ac:dyDescent="0.3">
      <c r="A33" s="21" t="s">
        <v>10</v>
      </c>
      <c r="B33" s="32" t="s">
        <v>11</v>
      </c>
      <c r="C33" s="32" t="s">
        <v>11</v>
      </c>
      <c r="D33" s="32" t="s">
        <v>11</v>
      </c>
      <c r="E33" s="25"/>
    </row>
    <row r="34" spans="1:5" s="15" customFormat="1" ht="16.5" customHeight="1" x14ac:dyDescent="0.3">
      <c r="A34" s="21" t="s">
        <v>13</v>
      </c>
      <c r="B34" s="32">
        <f t="shared" ref="B34:B52" si="1">(B9/395287)*100</f>
        <v>39.547316253759924</v>
      </c>
      <c r="C34" s="32">
        <f t="shared" ref="C34:C50" si="2">(C9/210288)*100</f>
        <v>36.019359164574297</v>
      </c>
      <c r="D34" s="32">
        <f t="shared" ref="D34:D52" si="3">(D9/184999)*100</f>
        <v>43.557532743420232</v>
      </c>
    </row>
    <row r="35" spans="1:5" s="15" customFormat="1" ht="18.75" x14ac:dyDescent="0.3">
      <c r="A35" s="18" t="s">
        <v>14</v>
      </c>
      <c r="B35" s="32">
        <f t="shared" si="1"/>
        <v>0.8532180415748557</v>
      </c>
      <c r="C35" s="32">
        <f t="shared" si="2"/>
        <v>1.3798885338202844</v>
      </c>
      <c r="D35" s="32">
        <f t="shared" si="3"/>
        <v>0.25455272731203954</v>
      </c>
    </row>
    <row r="36" spans="1:5" s="15" customFormat="1" ht="18.75" x14ac:dyDescent="0.3">
      <c r="A36" s="18" t="s">
        <v>16</v>
      </c>
      <c r="B36" s="32">
        <f t="shared" si="1"/>
        <v>0.50487620387212329</v>
      </c>
      <c r="C36" s="32">
        <f t="shared" si="2"/>
        <v>0.39415468310127061</v>
      </c>
      <c r="D36" s="32">
        <f t="shared" si="3"/>
        <v>0.63073313909804918</v>
      </c>
    </row>
    <row r="37" spans="1:5" s="15" customFormat="1" ht="16.5" customHeight="1" x14ac:dyDescent="0.3">
      <c r="A37" s="18" t="s">
        <v>17</v>
      </c>
      <c r="B37" s="32">
        <f t="shared" si="1"/>
        <v>5.5279480478740766</v>
      </c>
      <c r="C37" s="32">
        <f t="shared" si="2"/>
        <v>8.3168273986152332</v>
      </c>
      <c r="D37" s="32">
        <f t="shared" si="3"/>
        <v>2.3578343666722521</v>
      </c>
    </row>
    <row r="38" spans="1:5" s="15" customFormat="1" ht="16.5" customHeight="1" x14ac:dyDescent="0.3">
      <c r="A38" s="26" t="s">
        <v>18</v>
      </c>
      <c r="B38" s="32">
        <f t="shared" si="1"/>
        <v>16.090883332869534</v>
      </c>
      <c r="C38" s="32">
        <f t="shared" si="2"/>
        <v>14.325791295746784</v>
      </c>
      <c r="D38" s="32">
        <f t="shared" si="3"/>
        <v>18.097259985189108</v>
      </c>
    </row>
    <row r="39" spans="1:5" s="15" customFormat="1" ht="16.5" customHeight="1" x14ac:dyDescent="0.3">
      <c r="A39" s="15" t="s">
        <v>19</v>
      </c>
      <c r="B39" s="32">
        <f t="shared" si="1"/>
        <v>3.2766901011164045</v>
      </c>
      <c r="C39" s="32">
        <f t="shared" si="2"/>
        <v>4.522897169595983</v>
      </c>
      <c r="D39" s="32">
        <f t="shared" si="3"/>
        <v>1.8601289736701281</v>
      </c>
    </row>
    <row r="40" spans="1:5" s="15" customFormat="1" ht="16.5" customHeight="1" x14ac:dyDescent="0.3">
      <c r="A40" s="21" t="s">
        <v>20</v>
      </c>
      <c r="B40" s="32">
        <f t="shared" si="1"/>
        <v>5.6509877633213339</v>
      </c>
      <c r="C40" s="32">
        <f t="shared" si="2"/>
        <v>2.7651696720687817</v>
      </c>
      <c r="D40" s="32">
        <f t="shared" si="3"/>
        <v>8.931291520494705</v>
      </c>
    </row>
    <row r="41" spans="1:5" s="15" customFormat="1" ht="16.5" customHeight="1" x14ac:dyDescent="0.3">
      <c r="A41" s="15" t="s">
        <v>21</v>
      </c>
      <c r="B41" s="32">
        <f t="shared" si="1"/>
        <v>0.14595218157945997</v>
      </c>
      <c r="C41" s="32" t="s">
        <v>36</v>
      </c>
      <c r="D41" s="32">
        <f t="shared" si="3"/>
        <v>0.27747177011767632</v>
      </c>
    </row>
    <row r="42" spans="1:5" s="15" customFormat="1" ht="16.5" customHeight="1" x14ac:dyDescent="0.3">
      <c r="A42" s="15" t="s">
        <v>22</v>
      </c>
      <c r="B42" s="32">
        <f t="shared" si="1"/>
        <v>0.53905643241492895</v>
      </c>
      <c r="C42" s="32">
        <f t="shared" si="2"/>
        <v>0.62553260290649015</v>
      </c>
      <c r="D42" s="32">
        <f t="shared" si="3"/>
        <v>0.4407591392385905</v>
      </c>
    </row>
    <row r="43" spans="1:5" s="15" customFormat="1" ht="18" customHeight="1" x14ac:dyDescent="0.3">
      <c r="A43" s="15" t="s">
        <v>23</v>
      </c>
      <c r="B43" s="32">
        <f t="shared" si="1"/>
        <v>0.20095778510297582</v>
      </c>
      <c r="C43" s="32">
        <f t="shared" si="2"/>
        <v>0.33170699231530093</v>
      </c>
      <c r="D43" s="32">
        <f t="shared" si="3"/>
        <v>5.2335418029286644E-2</v>
      </c>
    </row>
    <row r="44" spans="1:5" s="15" customFormat="1" ht="16.5" customHeight="1" x14ac:dyDescent="0.3">
      <c r="A44" s="15" t="s">
        <v>24</v>
      </c>
      <c r="B44" s="32" t="s">
        <v>36</v>
      </c>
      <c r="C44" s="32" t="s">
        <v>36</v>
      </c>
      <c r="D44" s="32" t="s">
        <v>11</v>
      </c>
    </row>
    <row r="45" spans="1:5" s="15" customFormat="1" ht="16.5" customHeight="1" x14ac:dyDescent="0.3">
      <c r="A45" s="15" t="s">
        <v>25</v>
      </c>
      <c r="B45" s="32">
        <f t="shared" si="1"/>
        <v>2.0929046490271626</v>
      </c>
      <c r="C45" s="32">
        <f t="shared" si="2"/>
        <v>2.7480835806132546</v>
      </c>
      <c r="D45" s="32">
        <f t="shared" si="3"/>
        <v>1.3481640441299685</v>
      </c>
    </row>
    <row r="46" spans="1:5" s="15" customFormat="1" ht="16.5" customHeight="1" x14ac:dyDescent="0.3">
      <c r="A46" s="15" t="s">
        <v>26</v>
      </c>
      <c r="B46" s="32">
        <f t="shared" si="1"/>
        <v>5.1496026937389789</v>
      </c>
      <c r="C46" s="32">
        <f t="shared" si="2"/>
        <v>6.5615631895305491</v>
      </c>
      <c r="D46" s="32">
        <f t="shared" si="3"/>
        <v>3.544629970972816</v>
      </c>
    </row>
    <row r="47" spans="1:5" s="15" customFormat="1" ht="16.5" customHeight="1" x14ac:dyDescent="0.3">
      <c r="A47" s="15" t="s">
        <v>27</v>
      </c>
      <c r="B47" s="32">
        <f t="shared" si="1"/>
        <v>1.6475193972986717</v>
      </c>
      <c r="C47" s="32">
        <f t="shared" si="2"/>
        <v>1.2967168835121359</v>
      </c>
      <c r="D47" s="32">
        <f t="shared" si="3"/>
        <v>2.0462705203811913</v>
      </c>
    </row>
    <row r="48" spans="1:5" s="15" customFormat="1" ht="16.5" customHeight="1" x14ac:dyDescent="0.3">
      <c r="A48" s="15" t="s">
        <v>28</v>
      </c>
      <c r="B48" s="32">
        <f t="shared" si="1"/>
        <v>2.1210765848611266</v>
      </c>
      <c r="C48" s="32">
        <f t="shared" si="2"/>
        <v>7.2001255421136723E-2</v>
      </c>
      <c r="D48" s="32">
        <f t="shared" si="3"/>
        <v>4.4502618933075322</v>
      </c>
    </row>
    <row r="49" spans="1:5" s="15" customFormat="1" ht="16.5" customHeight="1" x14ac:dyDescent="0.3">
      <c r="A49" s="15" t="s">
        <v>29</v>
      </c>
      <c r="B49" s="32">
        <f t="shared" si="1"/>
        <v>0.29977206434818249</v>
      </c>
      <c r="C49" s="32">
        <f t="shared" si="2"/>
        <v>0.38732595297877198</v>
      </c>
      <c r="D49" s="32">
        <f t="shared" si="3"/>
        <v>0.20025513651425142</v>
      </c>
    </row>
    <row r="50" spans="1:5" s="15" customFormat="1" ht="16.5" customHeight="1" x14ac:dyDescent="0.3">
      <c r="A50" s="15" t="s">
        <v>30</v>
      </c>
      <c r="B50" s="32">
        <f t="shared" si="1"/>
        <v>2.2609951756571807</v>
      </c>
      <c r="C50" s="32">
        <f t="shared" si="2"/>
        <v>1.0425131248573387</v>
      </c>
      <c r="D50" s="32">
        <f t="shared" si="3"/>
        <v>3.6460467353877584</v>
      </c>
    </row>
    <row r="51" spans="1:5" s="15" customFormat="1" ht="16.5" customHeight="1" x14ac:dyDescent="0.3">
      <c r="A51" s="15" t="s">
        <v>31</v>
      </c>
      <c r="B51" s="32"/>
      <c r="C51" s="32"/>
      <c r="D51" s="32"/>
    </row>
    <row r="52" spans="1:5" s="15" customFormat="1" ht="18.75" x14ac:dyDescent="0.3">
      <c r="A52" s="15" t="s">
        <v>32</v>
      </c>
      <c r="B52" s="32">
        <f t="shared" si="1"/>
        <v>0.10660861601823486</v>
      </c>
      <c r="C52" s="32" t="s">
        <v>11</v>
      </c>
      <c r="D52" s="32">
        <f t="shared" si="3"/>
        <v>0.22779042048875942</v>
      </c>
    </row>
    <row r="53" spans="1:5" s="15" customFormat="1" ht="16.5" customHeight="1" x14ac:dyDescent="0.3">
      <c r="A53" s="15" t="s">
        <v>33</v>
      </c>
      <c r="B53" s="32" t="s">
        <v>11</v>
      </c>
      <c r="C53" s="32" t="s">
        <v>11</v>
      </c>
      <c r="D53" s="32" t="s">
        <v>11</v>
      </c>
    </row>
    <row r="54" spans="1:5" s="15" customFormat="1" ht="16.5" customHeight="1" x14ac:dyDescent="0.3">
      <c r="A54" s="15" t="s">
        <v>34</v>
      </c>
      <c r="B54" s="32" t="s">
        <v>11</v>
      </c>
      <c r="C54" s="32" t="s">
        <v>11</v>
      </c>
      <c r="D54" s="32" t="s">
        <v>11</v>
      </c>
    </row>
    <row r="55" spans="1:5" s="34" customFormat="1" ht="3" customHeight="1" x14ac:dyDescent="0.3">
      <c r="A55" s="33"/>
      <c r="B55" s="33"/>
      <c r="C55" s="33"/>
      <c r="D55" s="33"/>
      <c r="E55" s="33"/>
    </row>
    <row r="56" spans="1:5" s="34" customFormat="1" ht="18" customHeight="1" x14ac:dyDescent="0.3">
      <c r="A56" s="35" t="s">
        <v>37</v>
      </c>
      <c r="B56" s="36"/>
      <c r="C56" s="36"/>
      <c r="D56" s="36"/>
    </row>
    <row r="57" spans="1:5" ht="18" customHeight="1" x14ac:dyDescent="0.25">
      <c r="D57" s="38"/>
    </row>
    <row r="58" spans="1:5" ht="18" customHeight="1" x14ac:dyDescent="0.25"/>
    <row r="59" spans="1:5" ht="18" customHeight="1" x14ac:dyDescent="0.25"/>
    <row r="60" spans="1:5" ht="18" customHeight="1" x14ac:dyDescent="0.25"/>
    <row r="61" spans="1:5" ht="18" customHeight="1" x14ac:dyDescent="0.25"/>
  </sheetData>
  <pageMargins left="0.59055118110236227" right="0.39370078740157483" top="0.59055118110236227" bottom="0" header="0.39370078740157483" footer="0.15748031496062992"/>
  <pageSetup paperSize="9" scale="88" orientation="portrait" horizontalDpi="4294967293" r:id="rId1"/>
  <headerFooter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 น.30</vt:lpstr>
      <vt:lpstr>'T4 น.30'!Print_Area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2024-09-26T04:37:58Z</dcterms:created>
  <dcterms:modified xsi:type="dcterms:W3CDTF">2024-10-18T02:13:15Z</dcterms:modified>
</cp:coreProperties>
</file>