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ครงการต่าง ๆ\67 สรง\Ma 0567 ไตรมาส 2 พ.ศ.2567\"/>
    </mc:Choice>
  </mc:AlternateContent>
  <xr:revisionPtr revIDLastSave="0" documentId="8_{CB77792E-3AC8-4841-B20A-52834D2DEDC7}" xr6:coauthVersionLast="47" xr6:coauthVersionMax="47" xr10:uidLastSave="{00000000-0000-0000-0000-000000000000}"/>
  <bookViews>
    <workbookView xWindow="-120" yWindow="-120" windowWidth="29040" windowHeight="15720" xr2:uid="{DE6CC8CC-D107-4E36-AB5B-886D744D57D0}"/>
  </bookViews>
  <sheets>
    <sheet name="ตารางที่2" sheetId="1" r:id="rId1"/>
  </sheets>
  <definedNames>
    <definedName name="_xlnm.Print_Area" localSheetId="0">ตารางที่2!$A$1:$D$41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7" i="1" l="1"/>
  <c r="D36" i="1"/>
  <c r="C36" i="1"/>
  <c r="B36" i="1"/>
  <c r="D35" i="1"/>
  <c r="C35" i="1"/>
  <c r="B35" i="1"/>
  <c r="D34" i="1"/>
  <c r="C34" i="1"/>
  <c r="B34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7" i="1"/>
  <c r="C27" i="1"/>
  <c r="B27" i="1"/>
  <c r="D26" i="1"/>
  <c r="C26" i="1"/>
  <c r="B26" i="1"/>
  <c r="D25" i="1"/>
  <c r="C25" i="1"/>
  <c r="B25" i="1"/>
  <c r="D24" i="1"/>
  <c r="C24" i="1"/>
  <c r="B24" i="1"/>
  <c r="D23" i="1"/>
  <c r="C23" i="1"/>
  <c r="B23" i="1"/>
  <c r="C14" i="1"/>
</calcChain>
</file>

<file path=xl/sharedStrings.xml><?xml version="1.0" encoding="utf-8"?>
<sst xmlns="http://schemas.openxmlformats.org/spreadsheetml/2006/main" count="46" uniqueCount="26">
  <si>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</si>
  <si>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</si>
  <si>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 xml:space="preserve"> รวม</t>
  </si>
  <si>
    <t xml:space="preserve">                       ชาย</t>
  </si>
  <si>
    <t xml:space="preserve">                        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</si>
  <si>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</si>
  <si>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</si>
  <si>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</si>
  <si>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</si>
  <si>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</si>
  <si>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</si>
  <si>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</si>
  <si>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</si>
  <si>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</si>
  <si>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</si>
  <si>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n.a.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</si>
  <si>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</si>
  <si>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</si>
  <si>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</si>
  <si>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</si>
  <si>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</si>
  <si>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</si>
  <si>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</si>
  <si>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</si>
  <si>
    <t xml:space="preserve">              "n.a." ไม่มีข้อมูล</t>
  </si>
  <si>
    <t xml:space="preserve">                 หลักสูตรที่ไม่ได้วุฒิการศึกษา เช่น หลักสูตรวิชาชีพระยะสั้น การศึกษาที่เทียบระดับไม่ได้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</si>
</sst>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#,##0.000000000000"/>
    <numFmt numFmtId="168" formatCode="#,##0.00000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3" fontId="2" fillId="0" borderId="0" xfId="2" applyNumberFormat="1" applyFont="1"/>
    <xf numFmtId="3" fontId="3" fillId="0" borderId="0" xfId="2" applyNumberFormat="1" applyFont="1"/>
    <xf numFmtId="3" fontId="4" fillId="0" borderId="0" xfId="2" applyNumberFormat="1" applyFont="1"/>
    <xf numFmtId="3" fontId="3" fillId="0" borderId="1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right" vertical="center"/>
    </xf>
    <xf numFmtId="0" fontId="3" fillId="0" borderId="2" xfId="2" applyFont="1" applyBorder="1" applyAlignment="1">
      <alignment horizontal="right"/>
    </xf>
    <xf numFmtId="0" fontId="3" fillId="0" borderId="2" xfId="2" applyFont="1" applyBorder="1"/>
    <xf numFmtId="3" fontId="3" fillId="0" borderId="0" xfId="2" applyNumberFormat="1" applyFont="1" applyAlignment="1">
      <alignment horizontal="center"/>
    </xf>
    <xf numFmtId="164" fontId="5" fillId="0" borderId="0" xfId="1" applyNumberFormat="1" applyFont="1"/>
    <xf numFmtId="3" fontId="3" fillId="0" borderId="0" xfId="2" applyNumberFormat="1" applyFont="1" applyAlignment="1">
      <alignment vertical="center"/>
    </xf>
    <xf numFmtId="3" fontId="5" fillId="0" borderId="0" xfId="2" applyNumberFormat="1" applyFont="1" applyAlignment="1">
      <alignment horizontal="right"/>
    </xf>
    <xf numFmtId="3" fontId="6" fillId="0" borderId="0" xfId="2" applyNumberFormat="1" applyFont="1" applyAlignment="1">
      <alignment horizontal="right"/>
    </xf>
    <xf numFmtId="3" fontId="7" fillId="0" borderId="0" xfId="2" applyNumberFormat="1" applyFont="1"/>
    <xf numFmtId="164" fontId="6" fillId="0" borderId="0" xfId="1" applyNumberFormat="1" applyFont="1"/>
    <xf numFmtId="3" fontId="8" fillId="0" borderId="0" xfId="2" applyNumberFormat="1" applyFont="1" applyAlignment="1">
      <alignment vertical="center"/>
    </xf>
    <xf numFmtId="3" fontId="8" fillId="0" borderId="0" xfId="2" applyNumberFormat="1" applyFont="1"/>
    <xf numFmtId="3" fontId="8" fillId="0" borderId="0" xfId="2" applyNumberFormat="1" applyFont="1" applyAlignment="1">
      <alignment horizontal="left"/>
    </xf>
    <xf numFmtId="164" fontId="8" fillId="0" borderId="0" xfId="1" applyNumberFormat="1" applyFont="1" applyFill="1"/>
    <xf numFmtId="164" fontId="6" fillId="0" borderId="0" xfId="1" applyNumberFormat="1" applyFont="1" applyFill="1"/>
    <xf numFmtId="165" fontId="8" fillId="0" borderId="0" xfId="2" applyNumberFormat="1" applyFont="1" applyAlignment="1">
      <alignment horizontal="left"/>
    </xf>
    <xf numFmtId="164" fontId="6" fillId="0" borderId="0" xfId="1" applyNumberFormat="1" applyFont="1" applyFill="1" applyAlignment="1">
      <alignment horizontal="right"/>
    </xf>
    <xf numFmtId="165" fontId="8" fillId="0" borderId="0" xfId="2" applyNumberFormat="1" applyFont="1"/>
    <xf numFmtId="164" fontId="6" fillId="0" borderId="0" xfId="1" applyNumberFormat="1" applyFont="1" applyAlignment="1">
      <alignment horizontal="right"/>
    </xf>
    <xf numFmtId="0" fontId="3" fillId="0" borderId="0" xfId="2" applyFont="1" applyAlignment="1">
      <alignment horizontal="right"/>
    </xf>
    <xf numFmtId="0" fontId="3" fillId="0" borderId="0" xfId="2" applyFont="1"/>
    <xf numFmtId="165" fontId="3" fillId="0" borderId="0" xfId="2" applyNumberFormat="1" applyFont="1" applyAlignment="1">
      <alignment horizontal="center"/>
    </xf>
    <xf numFmtId="166" fontId="9" fillId="0" borderId="0" xfId="2" applyNumberFormat="1" applyFont="1" applyAlignment="1">
      <alignment horizontal="right"/>
    </xf>
    <xf numFmtId="167" fontId="8" fillId="0" borderId="0" xfId="2" applyNumberFormat="1" applyFont="1"/>
    <xf numFmtId="4" fontId="8" fillId="0" borderId="0" xfId="2" applyNumberFormat="1" applyFont="1"/>
    <xf numFmtId="165" fontId="7" fillId="0" borderId="0" xfId="2" applyNumberFormat="1" applyFont="1"/>
    <xf numFmtId="166" fontId="10" fillId="0" borderId="0" xfId="2" applyNumberFormat="1" applyFont="1" applyAlignment="1">
      <alignment horizontal="right"/>
    </xf>
    <xf numFmtId="168" fontId="8" fillId="0" borderId="0" xfId="2" applyNumberFormat="1" applyFont="1"/>
    <xf numFmtId="165" fontId="8" fillId="0" borderId="3" xfId="2" applyNumberFormat="1" applyFont="1" applyBorder="1" applyAlignment="1">
      <alignment horizontal="left"/>
    </xf>
    <xf numFmtId="166" fontId="10" fillId="0" borderId="3" xfId="2" applyNumberFormat="1" applyFont="1" applyBorder="1" applyAlignment="1">
      <alignment horizontal="right"/>
    </xf>
    <xf numFmtId="166" fontId="10" fillId="0" borderId="0" xfId="2" quotePrefix="1" applyNumberFormat="1" applyFont="1" applyAlignment="1">
      <alignment horizontal="right"/>
    </xf>
    <xf numFmtId="0" fontId="11" fillId="0" borderId="0" xfId="2" applyFont="1"/>
    <xf numFmtId="165" fontId="4" fillId="0" borderId="0" xfId="2" applyNumberFormat="1" applyFont="1"/>
    <xf numFmtId="166" fontId="10" fillId="0" borderId="0" xfId="2" applyNumberFormat="1" applyFont="1" applyFill="1" applyAlignment="1">
      <alignment horizontal="right"/>
    </xf>
  </cellXfs>
  <cellStyles count="3">
    <cellStyle name="Comma" xfId="1" builtinId="3"/>
    <cellStyle name="Normal" xfId="0" builtinId="0"/>
    <cellStyle name="Normal 2" xfId="2" xr:uid="{59BF1776-3DB0-45CF-A499-C25150204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500063</xdr:colOff>
      <xdr:row>38</xdr:row>
      <xdr:rowOff>154783</xdr:rowOff>
    </xdr:from>
    <xdr:to>
      <xdr:col>0</xdr:col>
      <xdr:colOff>642938</xdr:colOff>
      <xdr:row>39</xdr:row>
      <xdr:rowOff>89535</xdr:rowOff>
    </xdr:to>
    <xdr:sp macro="" textlink="">
      <xdr:nvSpPr>
        <xdr:cNvPr id="2" name="Text Box 458">
          <a:extLst>
            <a:ext uri="{FF2B5EF4-FFF2-40B4-BE49-F238E27FC236}">
              <a16:creationId xmlns:a16="http://schemas.microsoft.com/office/drawing/2014/main" id="{17B861A2-83E5-450D-B731-3CC2F7DF3F39}"/>
            </a:ext>
          </a:extLst>
        </xdr:cNvPr>
        <xdr:cNvSpPr txBox="1">
          <a:spLocks noChangeArrowheads="1"/>
        </xdr:cNvSpPr>
      </xdr:nvSpPr>
      <xdr:spPr bwMode="auto">
        <a:xfrm>
          <a:off x="500063" y="9889333"/>
          <a:ext cx="142875" cy="191927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398463</xdr:colOff>
      <xdr:row>33</xdr:row>
      <xdr:rowOff>242888</xdr:rowOff>
    </xdr:from>
    <xdr:to>
      <xdr:col>0</xdr:col>
      <xdr:colOff>541338</xdr:colOff>
      <xdr:row>34</xdr:row>
      <xdr:rowOff>176053</xdr:rowOff>
    </xdr:to>
    <xdr:sp macro="" textlink="">
      <xdr:nvSpPr>
        <xdr:cNvPr id="3" name="Text Box 458">
          <a:extLst>
            <a:ext uri="{FF2B5EF4-FFF2-40B4-BE49-F238E27FC236}">
              <a16:creationId xmlns:a16="http://schemas.microsoft.com/office/drawing/2014/main" id="{C7FC5E53-3DC3-4430-BDCC-71B0682E8D2F}"/>
            </a:ext>
          </a:extLst>
        </xdr:cNvPr>
        <xdr:cNvSpPr txBox="1">
          <a:spLocks noChangeArrowheads="1"/>
        </xdr:cNvSpPr>
      </xdr:nvSpPr>
      <xdr:spPr bwMode="auto">
        <a:xfrm>
          <a:off x="398463" y="8872538"/>
          <a:ext cx="142875" cy="1998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0</xdr:col>
      <xdr:colOff>442913</xdr:colOff>
      <xdr:row>16</xdr:row>
      <xdr:rowOff>242888</xdr:rowOff>
    </xdr:from>
    <xdr:to>
      <xdr:col>0</xdr:col>
      <xdr:colOff>585788</xdr:colOff>
      <xdr:row>17</xdr:row>
      <xdr:rowOff>176053</xdr:rowOff>
    </xdr:to>
    <xdr:sp macro="" textlink="">
      <xdr:nvSpPr>
        <xdr:cNvPr id="4" name="Text Box 458">
          <a:extLst>
            <a:ext uri="{FF2B5EF4-FFF2-40B4-BE49-F238E27FC236}">
              <a16:creationId xmlns:a16="http://schemas.microsoft.com/office/drawing/2014/main" id="{87EE998F-34CA-4B24-9D2C-A88D0E068828}"/>
            </a:ext>
          </a:extLst>
        </xdr:cNvPr>
        <xdr:cNvSpPr txBox="1">
          <a:spLocks noChangeArrowheads="1"/>
        </xdr:cNvSpPr>
      </xdr:nvSpPr>
      <xdr:spPr bwMode="auto">
        <a:xfrm>
          <a:off x="442913" y="4519613"/>
          <a:ext cx="142875" cy="199865"/>
        </a:xfrm>
        <a:prstGeom prst="rect">
          <a:avLst/>
        </a:prstGeom>
        <a:noFill/>
        <a:ln>
          <a:noFill/>
        </a:ln>
      </xdr:spPr>
      <xdr:txBody>
        <a:bodyPr vertOverflow="clip" wrap="square" lIns="27432" tIns="32004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100" b="0" i="0" u="sng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1</a:t>
          </a:r>
          <a:r>
            <a:rPr kumimoji="0" lang="th-TH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TH SarabunPSK" panose="020B0500040200020003" pitchFamily="34" charset="-34"/>
              <a:cs typeface="TH SarabunPSK" panose="020B0500040200020003" pitchFamily="34" charset="-34"/>
            </a:rPr>
            <a:t>/</a:t>
          </a:r>
          <a:endParaRPr kumimoji="0" lang="th-TH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FEC35-659B-4B17-AF05-97194AFE1CF9}">
  <sheetPr>
    <tabColor rgb="FFFFFF00"/>
  </sheetPr>
  <dimension ref="A1:P43"/>
  <sheetViews>
    <sheetView showGridLines="0" tabSelected="1" zoomScale="90" zoomScaleNormal="90" zoomScaleSheetLayoutView="80" workbookViewId="0">
      <selection activeCell="C51" sqref="C51"/>
    </sheetView>
  </sheetViews>
  <sheetFormatPr defaultRowHeight="21"/>
  <cols>
    <col min="1" max="1" width="43.28515625" style="1" customWidth="1"/>
    <col min="2" max="3" width="19.7109375" style="3" customWidth="1"/>
    <col min="4" max="4" width="18.5703125" style="3" bestFit="1" customWidth="1"/>
    <col min="5" max="5" width="9.140625" style="3"/>
    <col min="6" max="9" width="16.5703125" style="3" bestFit="1" customWidth="1"/>
    <col min="10" max="10" width="15.5703125" style="3" bestFit="1" customWidth="1"/>
    <col min="11" max="11" width="14.5703125" style="3" bestFit="1" customWidth="1"/>
    <col min="12" max="12" width="15.7109375" style="3" bestFit="1" customWidth="1"/>
    <col min="13" max="14" width="15.5703125" style="3" bestFit="1" customWidth="1"/>
    <col min="15" max="16384" width="9.140625" style="3"/>
  </cols>
  <sheetData>
    <row r="1" spans="1:12" s="1" customFormat="1" ht="26.25" customHeight="1">
      <c r="A1" s="1" t="s">
        <v>0</v>
      </c>
      <c r="B1" s="2"/>
      <c r="C1" s="2"/>
      <c r="D1" s="2"/>
    </row>
    <row r="2" spans="1:12" ht="14.25" customHeight="1">
      <c r="B2" s="1"/>
      <c r="C2" s="1"/>
      <c r="D2" s="1"/>
      <c r="E2" s="1"/>
    </row>
    <row r="3" spans="1:12" s="2" customFormat="1" ht="24" customHeight="1">
      <c r="A3" s="4" t="s">
        <v>1</v>
      </c>
      <c r="B3" s="5" t="s">
        <v>2</v>
      </c>
      <c r="C3" s="5" t="s">
        <v>3</v>
      </c>
      <c r="D3" s="5" t="s">
        <v>4</v>
      </c>
    </row>
    <row r="4" spans="1:12" s="2" customFormat="1" ht="20.25" customHeight="1">
      <c r="C4" s="6" t="s">
        <v>5</v>
      </c>
      <c r="D4" s="7"/>
    </row>
    <row r="5" spans="1:12" s="10" customFormat="1" ht="21" customHeight="1">
      <c r="A5" s="8" t="s">
        <v>6</v>
      </c>
      <c r="B5" s="9">
        <v>792983</v>
      </c>
      <c r="C5" s="9">
        <v>384765</v>
      </c>
      <c r="D5" s="9">
        <v>408218</v>
      </c>
      <c r="F5" s="11"/>
      <c r="G5" s="12"/>
      <c r="H5" s="12"/>
    </row>
    <row r="6" spans="1:12" s="15" customFormat="1" ht="21" customHeight="1">
      <c r="A6" s="13" t="s">
        <v>7</v>
      </c>
      <c r="B6" s="14">
        <v>9787</v>
      </c>
      <c r="C6" s="14">
        <v>2707</v>
      </c>
      <c r="D6" s="14">
        <v>7080</v>
      </c>
      <c r="F6" s="11"/>
      <c r="G6" s="12"/>
      <c r="H6" s="12"/>
      <c r="J6" s="10"/>
      <c r="K6" s="10"/>
      <c r="L6" s="10"/>
    </row>
    <row r="7" spans="1:12" s="15" customFormat="1" ht="21" customHeight="1">
      <c r="A7" s="16" t="s">
        <v>8</v>
      </c>
      <c r="B7" s="14">
        <v>133603</v>
      </c>
      <c r="C7" s="14">
        <v>49195</v>
      </c>
      <c r="D7" s="14">
        <v>84408</v>
      </c>
      <c r="F7" s="11"/>
      <c r="G7" s="12"/>
      <c r="H7" s="12"/>
      <c r="J7" s="10"/>
      <c r="K7" s="10"/>
      <c r="L7" s="10"/>
    </row>
    <row r="8" spans="1:12" s="15" customFormat="1" ht="21" customHeight="1">
      <c r="A8" s="17" t="s">
        <v>9</v>
      </c>
      <c r="B8" s="14">
        <v>108484</v>
      </c>
      <c r="C8" s="14">
        <v>58266</v>
      </c>
      <c r="D8" s="14">
        <v>50218</v>
      </c>
      <c r="F8" s="11"/>
      <c r="G8" s="12"/>
      <c r="H8" s="12"/>
      <c r="J8" s="10"/>
      <c r="K8" s="10"/>
      <c r="L8" s="10"/>
    </row>
    <row r="9" spans="1:12" s="15" customFormat="1" ht="21" customHeight="1">
      <c r="A9" s="17" t="s">
        <v>10</v>
      </c>
      <c r="B9" s="14">
        <v>140363</v>
      </c>
      <c r="C9" s="14">
        <v>75512</v>
      </c>
      <c r="D9" s="14">
        <v>64852</v>
      </c>
      <c r="F9" s="11"/>
      <c r="G9" s="12"/>
      <c r="H9" s="12"/>
      <c r="J9" s="10"/>
      <c r="K9" s="10"/>
      <c r="L9" s="10"/>
    </row>
    <row r="10" spans="1:12" s="16" customFormat="1" ht="21" customHeight="1">
      <c r="A10" s="16" t="s">
        <v>11</v>
      </c>
      <c r="B10" s="18">
        <v>176232</v>
      </c>
      <c r="C10" s="18">
        <v>86297</v>
      </c>
      <c r="D10" s="18">
        <v>89935</v>
      </c>
      <c r="J10" s="10"/>
      <c r="K10" s="10"/>
      <c r="L10" s="10"/>
    </row>
    <row r="11" spans="1:12" s="16" customFormat="1" ht="21" customHeight="1">
      <c r="A11" s="17" t="s">
        <v>12</v>
      </c>
      <c r="B11" s="19">
        <v>125055</v>
      </c>
      <c r="C11" s="19">
        <v>55035</v>
      </c>
      <c r="D11" s="19">
        <v>70020</v>
      </c>
      <c r="F11" s="11"/>
      <c r="G11" s="12"/>
      <c r="H11" s="12"/>
      <c r="J11" s="10"/>
      <c r="K11" s="10"/>
      <c r="L11" s="10"/>
    </row>
    <row r="12" spans="1:12" s="16" customFormat="1" ht="21" customHeight="1">
      <c r="A12" s="17" t="s">
        <v>13</v>
      </c>
      <c r="B12" s="19">
        <v>51177</v>
      </c>
      <c r="C12" s="19">
        <v>31262</v>
      </c>
      <c r="D12" s="19">
        <v>19915</v>
      </c>
      <c r="F12" s="11"/>
      <c r="G12" s="12"/>
      <c r="H12" s="12"/>
      <c r="J12" s="10"/>
      <c r="K12" s="10"/>
      <c r="L12" s="10"/>
    </row>
    <row r="13" spans="1:12" s="22" customFormat="1" ht="21" customHeight="1">
      <c r="A13" s="20" t="s">
        <v>14</v>
      </c>
      <c r="B13" s="21" t="s">
        <v>15</v>
      </c>
      <c r="C13" s="21" t="s">
        <v>15</v>
      </c>
      <c r="D13" s="21" t="s">
        <v>15</v>
      </c>
      <c r="F13" s="11"/>
      <c r="G13" s="12"/>
      <c r="H13" s="12"/>
      <c r="J13" s="10"/>
      <c r="K13" s="10"/>
      <c r="L13" s="10"/>
    </row>
    <row r="14" spans="1:12" s="16" customFormat="1" ht="21" customHeight="1">
      <c r="A14" s="16" t="s">
        <v>16</v>
      </c>
      <c r="B14" s="18">
        <v>204157</v>
      </c>
      <c r="C14" s="18">
        <f>95761-1</f>
        <v>95760</v>
      </c>
      <c r="D14" s="18">
        <v>108397</v>
      </c>
      <c r="J14" s="10"/>
      <c r="K14" s="10"/>
      <c r="L14" s="10"/>
    </row>
    <row r="15" spans="1:12" s="15" customFormat="1" ht="21" customHeight="1">
      <c r="A15" s="17" t="s">
        <v>17</v>
      </c>
      <c r="B15" s="23">
        <v>120556</v>
      </c>
      <c r="C15" s="23">
        <v>54035</v>
      </c>
      <c r="D15" s="23">
        <v>66521</v>
      </c>
      <c r="F15" s="11"/>
      <c r="G15" s="12"/>
      <c r="H15" s="12"/>
      <c r="J15" s="10"/>
      <c r="K15" s="10"/>
      <c r="L15" s="10"/>
    </row>
    <row r="16" spans="1:12" s="15" customFormat="1" ht="21" customHeight="1">
      <c r="A16" s="17" t="s">
        <v>18</v>
      </c>
      <c r="B16" s="23">
        <v>63805</v>
      </c>
      <c r="C16" s="23">
        <v>36975</v>
      </c>
      <c r="D16" s="23">
        <v>26830</v>
      </c>
      <c r="F16" s="11"/>
      <c r="G16" s="12"/>
      <c r="H16" s="12"/>
      <c r="J16" s="10"/>
      <c r="K16" s="10"/>
      <c r="L16" s="10"/>
    </row>
    <row r="17" spans="1:16" s="15" customFormat="1" ht="21" customHeight="1">
      <c r="A17" s="17" t="s">
        <v>19</v>
      </c>
      <c r="B17" s="23">
        <v>19796</v>
      </c>
      <c r="C17" s="23">
        <v>4751</v>
      </c>
      <c r="D17" s="23">
        <v>15046</v>
      </c>
      <c r="F17" s="11"/>
      <c r="G17" s="12"/>
      <c r="H17" s="12"/>
      <c r="J17" s="10"/>
      <c r="K17" s="10"/>
      <c r="L17" s="10"/>
    </row>
    <row r="18" spans="1:16" s="15" customFormat="1" ht="21" customHeight="1">
      <c r="A18" s="17" t="s">
        <v>20</v>
      </c>
      <c r="B18" s="23">
        <v>19952</v>
      </c>
      <c r="C18" s="23">
        <v>16824</v>
      </c>
      <c r="D18" s="23">
        <v>3128</v>
      </c>
      <c r="F18" s="11"/>
      <c r="G18" s="12"/>
      <c r="H18" s="12"/>
      <c r="J18" s="10"/>
      <c r="K18" s="10"/>
      <c r="L18" s="10"/>
    </row>
    <row r="19" spans="1:16" s="15" customFormat="1" ht="21" customHeight="1">
      <c r="A19" s="17" t="s">
        <v>21</v>
      </c>
      <c r="B19" s="23">
        <v>406</v>
      </c>
      <c r="C19" s="23">
        <v>204</v>
      </c>
      <c r="D19" s="23">
        <v>201</v>
      </c>
      <c r="F19" s="11"/>
      <c r="G19" s="12"/>
      <c r="H19" s="12"/>
      <c r="J19" s="10"/>
      <c r="K19" s="10"/>
      <c r="L19" s="10"/>
    </row>
    <row r="20" spans="1:16" s="15" customFormat="1" ht="12" customHeight="1">
      <c r="A20" s="17"/>
      <c r="B20" s="12"/>
      <c r="C20" s="12"/>
      <c r="D20" s="12"/>
      <c r="J20" s="10"/>
      <c r="K20" s="10"/>
      <c r="L20" s="10"/>
    </row>
    <row r="21" spans="1:16" s="16" customFormat="1" ht="18" customHeight="1">
      <c r="A21" s="2"/>
      <c r="B21" s="2"/>
      <c r="C21" s="24" t="s">
        <v>22</v>
      </c>
      <c r="D21" s="25"/>
    </row>
    <row r="22" spans="1:16" s="16" customFormat="1" ht="18.75" customHeight="1">
      <c r="A22" s="26" t="s">
        <v>6</v>
      </c>
      <c r="B22" s="27">
        <v>100</v>
      </c>
      <c r="C22" s="27">
        <v>100</v>
      </c>
      <c r="D22" s="27">
        <v>100</v>
      </c>
      <c r="F22" s="28"/>
      <c r="G22" s="28"/>
      <c r="H22" s="28"/>
      <c r="I22" s="22"/>
      <c r="J22" s="28"/>
      <c r="K22" s="28"/>
      <c r="L22" s="29"/>
      <c r="M22" s="29"/>
      <c r="N22" s="29"/>
      <c r="O22" s="22"/>
      <c r="P22" s="22"/>
    </row>
    <row r="23" spans="1:16" s="16" customFormat="1" ht="21" customHeight="1">
      <c r="A23" s="30" t="s">
        <v>7</v>
      </c>
      <c r="B23" s="38">
        <f>(100/$B$5)*B6</f>
        <v>1.2342004809686966</v>
      </c>
      <c r="C23" s="38">
        <f t="shared" ref="C23:C36" si="0">(100/$C$5)*C6</f>
        <v>0.70354632048133281</v>
      </c>
      <c r="D23" s="38">
        <f>(100/$D$5)*D6</f>
        <v>1.7343674213287996</v>
      </c>
      <c r="F23" s="32"/>
      <c r="G23" s="32"/>
      <c r="H23" s="32"/>
      <c r="I23" s="22"/>
      <c r="J23" s="22"/>
      <c r="K23" s="22"/>
      <c r="L23" s="22"/>
      <c r="M23" s="22"/>
      <c r="N23" s="22"/>
      <c r="O23" s="22"/>
      <c r="P23" s="22"/>
    </row>
    <row r="24" spans="1:16" s="16" customFormat="1" ht="21" customHeight="1">
      <c r="A24" s="22" t="s">
        <v>8</v>
      </c>
      <c r="B24" s="38">
        <f>(100/$B$5)*B7</f>
        <v>16.848154374053415</v>
      </c>
      <c r="C24" s="38">
        <f>(100/$C$5)*C7</f>
        <v>12.785726352448899</v>
      </c>
      <c r="D24" s="38">
        <f>(100/$D$5)*D7</f>
        <v>20.677187189197927</v>
      </c>
      <c r="F24" s="32"/>
      <c r="G24" s="32"/>
      <c r="H24" s="32"/>
      <c r="I24" s="22"/>
      <c r="J24" s="22"/>
      <c r="K24" s="22"/>
      <c r="L24" s="22"/>
      <c r="M24" s="22"/>
      <c r="N24" s="22"/>
      <c r="O24" s="22"/>
      <c r="P24" s="22"/>
    </row>
    <row r="25" spans="1:16" s="16" customFormat="1" ht="21" customHeight="1">
      <c r="A25" s="20" t="s">
        <v>9</v>
      </c>
      <c r="B25" s="38">
        <f>(100/$B$5)*B8-0.1</f>
        <v>13.580495042138356</v>
      </c>
      <c r="C25" s="38">
        <f t="shared" si="0"/>
        <v>15.143269268254651</v>
      </c>
      <c r="D25" s="38">
        <f>(100/$D$5)*D8</f>
        <v>12.301760333939217</v>
      </c>
      <c r="F25" s="32"/>
      <c r="G25" s="32"/>
      <c r="H25" s="32"/>
      <c r="I25" s="22"/>
      <c r="J25" s="22"/>
      <c r="K25" s="22"/>
      <c r="L25" s="22"/>
      <c r="M25" s="22"/>
      <c r="N25" s="22"/>
      <c r="O25" s="22"/>
      <c r="P25" s="22"/>
    </row>
    <row r="26" spans="1:16" s="16" customFormat="1" ht="21" customHeight="1">
      <c r="A26" s="17" t="s">
        <v>10</v>
      </c>
      <c r="B26" s="38">
        <f>(100/$B$5)*B9</f>
        <v>17.700631665495983</v>
      </c>
      <c r="C26" s="38">
        <f t="shared" si="0"/>
        <v>19.625485686068121</v>
      </c>
      <c r="D26" s="38">
        <f>(100/$D$5)*D9</f>
        <v>15.886609605651881</v>
      </c>
      <c r="F26" s="32"/>
      <c r="G26" s="32"/>
      <c r="H26" s="32"/>
      <c r="I26" s="22"/>
      <c r="J26" s="22"/>
      <c r="K26" s="22"/>
      <c r="L26" s="22"/>
      <c r="M26" s="22"/>
      <c r="N26" s="22"/>
      <c r="O26" s="22"/>
      <c r="P26" s="22"/>
    </row>
    <row r="27" spans="1:16" s="16" customFormat="1" ht="21" customHeight="1">
      <c r="A27" s="16" t="s">
        <v>11</v>
      </c>
      <c r="B27" s="38">
        <f>(100/$B$5)*B10+0.05</f>
        <v>22.273931660577844</v>
      </c>
      <c r="C27" s="38">
        <f t="shared" si="0"/>
        <v>22.428495315322341</v>
      </c>
      <c r="D27" s="38">
        <f>(100/$D$5)*D10</f>
        <v>22.031120626723954</v>
      </c>
      <c r="F27" s="32"/>
      <c r="G27" s="32"/>
      <c r="H27" s="32"/>
      <c r="I27" s="22"/>
      <c r="J27" s="22"/>
      <c r="K27" s="22"/>
      <c r="L27" s="22"/>
      <c r="M27" s="22"/>
      <c r="N27" s="22"/>
      <c r="O27" s="22"/>
      <c r="P27" s="22"/>
    </row>
    <row r="28" spans="1:16" s="16" customFormat="1" ht="21" customHeight="1">
      <c r="A28" s="17" t="s">
        <v>12</v>
      </c>
      <c r="B28" s="38">
        <f>(100/$B$5)*B11</f>
        <v>15.770199361146457</v>
      </c>
      <c r="C28" s="38">
        <f t="shared" si="0"/>
        <v>14.303535924525361</v>
      </c>
      <c r="D28" s="38">
        <f>(100/$D$5)*D11-0.05</f>
        <v>17.102599836361943</v>
      </c>
      <c r="F28" s="32"/>
      <c r="G28" s="32"/>
      <c r="H28" s="32"/>
      <c r="I28" s="22"/>
      <c r="J28" s="22"/>
      <c r="K28" s="22"/>
      <c r="L28" s="22"/>
      <c r="M28" s="22"/>
      <c r="N28" s="22"/>
      <c r="O28" s="22"/>
      <c r="P28" s="22"/>
    </row>
    <row r="29" spans="1:16" s="16" customFormat="1" ht="21" customHeight="1">
      <c r="A29" s="17" t="s">
        <v>13</v>
      </c>
      <c r="B29" s="38">
        <f>(100/$B$5)*B12</f>
        <v>6.4537322994313877</v>
      </c>
      <c r="C29" s="38">
        <f t="shared" si="0"/>
        <v>8.124959390796981</v>
      </c>
      <c r="D29" s="38">
        <f>(100/$D$5)*D12</f>
        <v>4.8785207903620122</v>
      </c>
      <c r="F29" s="32"/>
      <c r="G29" s="32"/>
      <c r="H29" s="32"/>
      <c r="I29" s="22"/>
      <c r="J29" s="22"/>
      <c r="K29" s="22"/>
      <c r="L29" s="22"/>
      <c r="M29" s="22"/>
      <c r="N29" s="22"/>
      <c r="O29" s="22"/>
      <c r="P29" s="22"/>
    </row>
    <row r="30" spans="1:16" s="16" customFormat="1" ht="21" customHeight="1">
      <c r="A30" s="17" t="s">
        <v>14</v>
      </c>
      <c r="B30" s="38" t="s">
        <v>15</v>
      </c>
      <c r="C30" s="38" t="s">
        <v>15</v>
      </c>
      <c r="D30" s="38" t="s">
        <v>15</v>
      </c>
      <c r="F30" s="32"/>
      <c r="G30" s="32"/>
      <c r="H30" s="32"/>
      <c r="I30" s="22"/>
      <c r="J30" s="22"/>
      <c r="K30" s="22"/>
      <c r="L30" s="22"/>
      <c r="M30" s="22"/>
      <c r="N30" s="22"/>
      <c r="O30" s="22"/>
      <c r="P30" s="22"/>
    </row>
    <row r="31" spans="1:16" s="16" customFormat="1" ht="21" customHeight="1">
      <c r="A31" s="16" t="s">
        <v>16</v>
      </c>
      <c r="B31" s="38">
        <f>(100/$B$5)*B14</f>
        <v>25.745444732106488</v>
      </c>
      <c r="C31" s="38">
        <f t="shared" si="0"/>
        <v>24.887918599664733</v>
      </c>
      <c r="D31" s="38">
        <f>(100/$D$5)*D14-0.1</f>
        <v>26.453704148273715</v>
      </c>
      <c r="F31" s="32"/>
      <c r="G31" s="32"/>
      <c r="H31" s="32"/>
      <c r="I31" s="22"/>
      <c r="J31" s="22"/>
      <c r="K31" s="22"/>
      <c r="L31" s="22"/>
      <c r="M31" s="22"/>
      <c r="N31" s="22"/>
      <c r="O31" s="22"/>
      <c r="P31" s="22"/>
    </row>
    <row r="32" spans="1:16" s="16" customFormat="1" ht="21" customHeight="1">
      <c r="A32" s="20" t="s">
        <v>17</v>
      </c>
      <c r="B32" s="38">
        <f>(100/$B$5)*B15</f>
        <v>15.202847980347624</v>
      </c>
      <c r="C32" s="38">
        <f>(100/$C$5)*C15+0.05</f>
        <v>14.0936370251972</v>
      </c>
      <c r="D32" s="38">
        <f>(100/$D$5)*D15-0.1</f>
        <v>16.195459778843656</v>
      </c>
      <c r="F32" s="32"/>
      <c r="G32" s="32"/>
      <c r="H32" s="32"/>
      <c r="I32" s="22"/>
      <c r="J32" s="22"/>
      <c r="K32" s="22"/>
      <c r="L32" s="22"/>
      <c r="M32" s="22"/>
      <c r="N32" s="22"/>
      <c r="O32" s="22"/>
      <c r="P32" s="22"/>
    </row>
    <row r="33" spans="1:16" s="16" customFormat="1" ht="21" customHeight="1">
      <c r="A33" s="20" t="s">
        <v>18</v>
      </c>
      <c r="B33" s="31">
        <f>(100/$B$5)*B16</f>
        <v>8.0462002338007252</v>
      </c>
      <c r="C33" s="31">
        <f t="shared" si="0"/>
        <v>9.6097618026587668</v>
      </c>
      <c r="D33" s="31">
        <f>(100/$D$5)*D16-0.1</f>
        <v>6.4724686319564544</v>
      </c>
      <c r="F33" s="32"/>
      <c r="G33" s="32"/>
      <c r="H33" s="32"/>
      <c r="I33" s="22"/>
      <c r="J33" s="22"/>
      <c r="K33" s="22"/>
      <c r="L33" s="22"/>
      <c r="M33" s="22"/>
      <c r="N33" s="22"/>
      <c r="O33" s="22"/>
      <c r="P33" s="22"/>
    </row>
    <row r="34" spans="1:16" s="16" customFormat="1" ht="21" customHeight="1">
      <c r="A34" s="20" t="s">
        <v>19</v>
      </c>
      <c r="B34" s="31">
        <f>(100/$B$5)*B17</f>
        <v>2.4963965179581402</v>
      </c>
      <c r="C34" s="31">
        <f t="shared" si="0"/>
        <v>1.2347796707080947</v>
      </c>
      <c r="D34" s="31">
        <f>(100/$D$5)*D17</f>
        <v>3.6857757374736044</v>
      </c>
      <c r="F34" s="32"/>
      <c r="G34" s="32"/>
      <c r="H34" s="32"/>
      <c r="I34" s="22"/>
      <c r="J34" s="22"/>
      <c r="K34" s="22"/>
      <c r="L34" s="22"/>
      <c r="M34" s="22"/>
      <c r="N34" s="22"/>
      <c r="O34" s="22"/>
      <c r="P34" s="22"/>
    </row>
    <row r="35" spans="1:16" s="16" customFormat="1" ht="21" customHeight="1">
      <c r="A35" s="20" t="s">
        <v>20</v>
      </c>
      <c r="B35" s="31">
        <f>(100/$B$5)*B18</f>
        <v>2.5160690708375841</v>
      </c>
      <c r="C35" s="31">
        <f>(100/$C$5)*C18</f>
        <v>4.3725390822969867</v>
      </c>
      <c r="D35" s="31">
        <f>(100/$D$5)*D18-0.1</f>
        <v>0.66625724490345839</v>
      </c>
      <c r="F35" s="32"/>
      <c r="G35" s="32"/>
      <c r="H35" s="32"/>
      <c r="I35" s="22"/>
      <c r="J35" s="22"/>
      <c r="K35" s="22"/>
      <c r="L35" s="22"/>
      <c r="M35" s="22"/>
      <c r="N35" s="22"/>
      <c r="O35" s="22"/>
      <c r="P35" s="22"/>
    </row>
    <row r="36" spans="1:16" s="16" customFormat="1" ht="21" customHeight="1">
      <c r="A36" s="33" t="s">
        <v>21</v>
      </c>
      <c r="B36" s="34">
        <f>(100/$B$5)*B19-0.1</f>
        <v>-4.8800920070165447E-2</v>
      </c>
      <c r="C36" s="34">
        <f t="shared" si="0"/>
        <v>5.3019375462944919E-2</v>
      </c>
      <c r="D36" s="34">
        <f>(100/$D$5)*D19</f>
        <v>4.9238397130944737E-2</v>
      </c>
      <c r="F36" s="32"/>
      <c r="G36" s="32"/>
      <c r="H36" s="32"/>
      <c r="I36" s="22"/>
      <c r="J36" s="22"/>
      <c r="K36" s="22"/>
      <c r="L36" s="22"/>
      <c r="M36" s="22"/>
      <c r="N36" s="22"/>
      <c r="O36" s="22"/>
      <c r="P36" s="22"/>
    </row>
    <row r="37" spans="1:16" s="16" customFormat="1" ht="3.75" customHeight="1">
      <c r="A37" s="20"/>
      <c r="B37" s="35"/>
      <c r="C37" s="31"/>
      <c r="D37" s="31">
        <f>(100/$D$5)*D20</f>
        <v>0</v>
      </c>
    </row>
    <row r="38" spans="1:16" ht="20.25" customHeight="1">
      <c r="A38" s="36" t="s">
        <v>23</v>
      </c>
    </row>
    <row r="39" spans="1:16" ht="20.25" customHeight="1">
      <c r="A39" s="36" t="s">
        <v>24</v>
      </c>
      <c r="L39" s="37"/>
      <c r="M39" s="37"/>
      <c r="N39" s="37"/>
      <c r="O39" s="37"/>
      <c r="P39" s="37"/>
    </row>
    <row r="40" spans="1:16" ht="15.75" customHeight="1">
      <c r="A40" s="36" t="s">
        <v>25</v>
      </c>
      <c r="L40" s="37"/>
      <c r="M40" s="37"/>
      <c r="N40" s="37"/>
      <c r="O40" s="37"/>
      <c r="P40" s="37"/>
    </row>
    <row r="41" spans="1:16" ht="19.5" customHeight="1">
      <c r="A41" s="36"/>
      <c r="N41" s="37"/>
      <c r="O41" s="37"/>
      <c r="P41" s="37"/>
    </row>
    <row r="42" spans="1:16" ht="26.25" customHeight="1">
      <c r="L42" s="37"/>
      <c r="M42" s="37"/>
      <c r="N42" s="37"/>
      <c r="O42" s="37"/>
      <c r="P42" s="37"/>
    </row>
    <row r="43" spans="1:16">
      <c r="L43" s="37"/>
      <c r="M43" s="37"/>
      <c r="N43" s="37"/>
    </row>
  </sheetData>
  <pageMargins left="0.7" right="0.7" top="0.75" bottom="0.75" header="0.3" footer="0.3"/>
  <pageSetup paperSize="9" scale="94" orientation="portrait" horizontalDpi="300" verticalDpi="300" r:id="rId1"/>
  <headerFooter>
    <oddHeader>&amp;C19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NSO14</dc:creator>
  <cp:lastModifiedBy>NSO14</cp:lastModifiedBy>
  <dcterms:created xsi:type="dcterms:W3CDTF">2024-10-15T03:40:51Z</dcterms:created>
  <dcterms:modified xsi:type="dcterms:W3CDTF">2024-10-15T03:41:36Z</dcterms:modified>
</cp:coreProperties>
</file>