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10_ตารางข้อมูลสถิติรายปี-Q2-67\"/>
    </mc:Choice>
  </mc:AlternateContent>
  <xr:revisionPtr revIDLastSave="0" documentId="13_ncr:1_{622FA7D6-B54E-4A6A-8DE9-3E7AA84E37A0}" xr6:coauthVersionLast="47" xr6:coauthVersionMax="47" xr10:uidLastSave="{00000000-0000-0000-0000-000000000000}"/>
  <bookViews>
    <workbookView xWindow="-120" yWindow="-120" windowWidth="20730" windowHeight="11160" xr2:uid="{9DA5B786-AECE-4929-A418-9F2BEEB7F998}"/>
  </bookViews>
  <sheets>
    <sheet name="ตารางที่1" sheetId="1" r:id="rId1"/>
  </sheets>
  <definedNames>
    <definedName name="_xlnm.Print_Area" localSheetId="0">ตารางที่1!$A$1:$D$32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L24" i="1"/>
  <c r="K24" i="1"/>
  <c r="D24" i="1"/>
  <c r="C24" i="1"/>
  <c r="B24" i="1"/>
  <c r="D23" i="1"/>
  <c r="C23" i="1"/>
  <c r="B23" i="1"/>
  <c r="D22" i="1"/>
  <c r="C22" i="1"/>
  <c r="B22" i="1"/>
  <c r="D21" i="1"/>
  <c r="C21" i="1"/>
  <c r="L20" i="1"/>
  <c r="K20" i="1"/>
  <c r="D20" i="1"/>
  <c r="C20" i="1"/>
  <c r="K19" i="1" s="1"/>
  <c r="B20" i="1"/>
  <c r="L19" i="1"/>
  <c r="D19" i="1"/>
  <c r="L18" i="1" s="1"/>
  <c r="C19" i="1"/>
  <c r="K18" i="1" s="1"/>
  <c r="B19" i="1"/>
  <c r="D18" i="1"/>
  <c r="C18" i="1"/>
  <c r="B18" i="1"/>
</calcChain>
</file>

<file path=xl/sharedStrings.xml><?xml version="1.0" encoding="utf-8"?>
<sst xmlns="http://schemas.openxmlformats.org/spreadsheetml/2006/main" count="37" uniqueCount="24">
  <si>
    <t>ตารางที่ 1 จำนวนและร้อยละของประชากรอายุ 15 ปีขึ้นไป จำแนกตามสถานภาพแรงงาน และเพศ   ไตรมาสที่ 2/2567</t>
  </si>
  <si>
    <t>สถานภาพแรงงาน</t>
  </si>
  <si>
    <t>รวม</t>
  </si>
  <si>
    <t>ชาย</t>
  </si>
  <si>
    <t>หญิง</t>
  </si>
  <si>
    <t xml:space="preserve">                 จำนวน</t>
  </si>
  <si>
    <t>ประชากรอายุ  15  ปีขึ้นไป</t>
  </si>
  <si>
    <t>1. กำลังแรงงานรวม</t>
  </si>
  <si>
    <t xml:space="preserve">    1.1  กำลังแรงงานปัจจุบัน</t>
  </si>
  <si>
    <t xml:space="preserve"> </t>
  </si>
  <si>
    <t xml:space="preserve">          1.1.1  ผู้มีงานทำ</t>
  </si>
  <si>
    <t xml:space="preserve">          1.1.2  ผู้ว่างงาน</t>
  </si>
  <si>
    <t xml:space="preserve">    1.2 กำลังแรงงานที่รอฤดูกาล</t>
  </si>
  <si>
    <t xml:space="preserve"> 2. ผู้อยู่นอกกำลังแรงงาน</t>
  </si>
  <si>
    <t xml:space="preserve">    2.1  ทำงานบ้าน</t>
  </si>
  <si>
    <t xml:space="preserve">    2.2  เรียนหนังสือ</t>
  </si>
  <si>
    <t xml:space="preserve">    2.3  เด็ก/ชรา/ป่วย/พิการจนไม่สามารถทำงานได้</t>
  </si>
  <si>
    <t xml:space="preserve">    2.4  ดูแลเด็ก/ผู้สูงอายุ ผู้ป่วย/ผู้พิการ</t>
  </si>
  <si>
    <t xml:space="preserve">    2.5  อื่นๆ</t>
  </si>
  <si>
    <t xml:space="preserve">                      ร้อยละ</t>
  </si>
  <si>
    <t xml:space="preserve">    2.4  ดูแลเด็ก/ผู้สูงอายุ/ผู้ป่วย/ผู้พิการ</t>
  </si>
  <si>
    <t>หมายเหตุ : ผลรวมแต่ละรายการอาจไม่เท่ากับยอดรวม เนื่องจากการปัดเศษทศนิยมโดยอิสระจากกัน</t>
  </si>
  <si>
    <t xml:space="preserve">  </t>
  </si>
  <si>
    <t>ที่มา : การสำรวจภาวะการทำงานของประชากร ไตรมาส 2/.2567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</si>
</sst>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4" fontId="6" fillId="2" borderId="0" xfId="0" applyNumberFormat="1" applyFont="1" applyFill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165" fontId="4" fillId="4" borderId="0" xfId="0" applyNumberFormat="1" applyFont="1" applyFill="1" applyAlignment="1">
      <alignment horizontal="right" vertical="center"/>
    </xf>
    <xf numFmtId="0" fontId="6" fillId="0" borderId="3" xfId="0" applyFont="1" applyBorder="1" applyAlignment="1">
      <alignment vertical="center"/>
    </xf>
    <xf numFmtId="164" fontId="6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164" fontId="3" fillId="0" borderId="0" xfId="0" applyNumberFormat="1" applyFont="1"/>
    <xf numFmtId="0" fontId="3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6B96C-8855-4862-8963-96F11DCE82C1}">
  <sheetPr>
    <tabColor rgb="FF99CC00"/>
  </sheetPr>
  <dimension ref="A1:X1001"/>
  <sheetViews>
    <sheetView showGridLines="0" tabSelected="1" view="pageBreakPreview" topLeftCell="A25" zoomScaleNormal="130" zoomScaleSheetLayoutView="100" workbookViewId="0">
      <selection activeCell="A34" sqref="A34"/>
    </sheetView>
  </sheetViews>
  <sheetFormatPr defaultColWidth="7.09765625" defaultRowHeight="15" customHeight="1" x14ac:dyDescent="0.35"/>
  <cols>
    <col min="1" max="1" width="42.796875" style="2" bestFit="1" customWidth="1"/>
    <col min="2" max="2" width="5.796875" style="2" bestFit="1" customWidth="1"/>
    <col min="3" max="3" width="15.796875" style="2" bestFit="1" customWidth="1"/>
    <col min="4" max="4" width="5.796875" style="2" bestFit="1" customWidth="1"/>
    <col min="5" max="5" width="14.5" style="2" bestFit="1" customWidth="1"/>
    <col min="6" max="8" width="5.796875" style="2" bestFit="1" customWidth="1"/>
    <col min="9" max="9" width="1.09765625" style="2" bestFit="1" customWidth="1"/>
    <col min="10" max="10" width="32.796875" style="2" bestFit="1" customWidth="1"/>
    <col min="11" max="12" width="3.796875" style="2" bestFit="1" customWidth="1"/>
    <col min="13" max="24" width="5.59765625" style="2" customWidth="1"/>
    <col min="25" max="16384" width="7.09765625" style="2"/>
  </cols>
  <sheetData>
    <row r="1" spans="1:24" ht="28.5" customHeight="1" x14ac:dyDescent="0.35">
      <c r="A1" s="33" t="s">
        <v>0</v>
      </c>
      <c r="B1" s="34"/>
      <c r="C1" s="34"/>
      <c r="D1" s="3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6.75" customHeight="1" x14ac:dyDescent="0.35">
      <c r="A2" s="1"/>
      <c r="B2" s="4"/>
      <c r="C2" s="5"/>
      <c r="D2" s="5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10" customFormat="1" ht="33" customHeight="1" x14ac:dyDescent="0.3">
      <c r="A3" s="6" t="s">
        <v>1</v>
      </c>
      <c r="B3" s="7" t="s">
        <v>2</v>
      </c>
      <c r="C3" s="7" t="s">
        <v>3</v>
      </c>
      <c r="D3" s="7" t="s">
        <v>4</v>
      </c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s="10" customFormat="1" ht="27" customHeight="1" x14ac:dyDescent="0.3">
      <c r="A4" s="11"/>
      <c r="B4" s="9"/>
      <c r="C4" s="12" t="s">
        <v>5</v>
      </c>
      <c r="D4" s="13"/>
      <c r="E4" s="14"/>
      <c r="F4" s="15"/>
      <c r="G4" s="15"/>
      <c r="H4" s="15"/>
      <c r="I4" s="15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s="10" customFormat="1" ht="24" customHeight="1" x14ac:dyDescent="0.3">
      <c r="A5" s="14" t="s">
        <v>6</v>
      </c>
      <c r="B5" s="15">
        <v>761917</v>
      </c>
      <c r="C5" s="15">
        <v>360615</v>
      </c>
      <c r="D5" s="15">
        <v>401302</v>
      </c>
      <c r="E5" s="15"/>
      <c r="F5" s="15"/>
      <c r="G5" s="15"/>
      <c r="H5" s="15"/>
      <c r="I5" s="15"/>
      <c r="J5" s="1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s="10" customFormat="1" ht="24" customHeight="1" x14ac:dyDescent="0.3">
      <c r="A6" s="16" t="s">
        <v>7</v>
      </c>
      <c r="B6" s="17">
        <v>464617</v>
      </c>
      <c r="C6" s="17">
        <v>256388</v>
      </c>
      <c r="D6" s="17">
        <v>208229</v>
      </c>
      <c r="E6" s="17"/>
      <c r="F6" s="17"/>
      <c r="G6" s="17"/>
      <c r="H6" s="17"/>
      <c r="I6" s="17"/>
      <c r="J6" s="17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s="10" customFormat="1" ht="24" customHeight="1" x14ac:dyDescent="0.3">
      <c r="A7" s="16" t="s">
        <v>8</v>
      </c>
      <c r="B7" s="17">
        <v>438579</v>
      </c>
      <c r="C7" s="17">
        <v>237276</v>
      </c>
      <c r="D7" s="17">
        <v>201303</v>
      </c>
      <c r="E7" s="17"/>
      <c r="F7" s="17"/>
      <c r="G7" s="17"/>
      <c r="H7" s="17"/>
      <c r="I7" s="17"/>
      <c r="J7" s="17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s="10" customFormat="1" ht="24" customHeight="1" x14ac:dyDescent="0.3">
      <c r="A8" s="16" t="s">
        <v>10</v>
      </c>
      <c r="B8" s="17">
        <v>435999</v>
      </c>
      <c r="C8" s="17">
        <v>235773</v>
      </c>
      <c r="D8" s="17">
        <v>200226</v>
      </c>
      <c r="E8" s="17"/>
      <c r="F8" s="17"/>
      <c r="G8" s="17"/>
      <c r="H8" s="17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s="10" customFormat="1" ht="24" customHeight="1" x14ac:dyDescent="0.3">
      <c r="A9" s="16" t="s">
        <v>11</v>
      </c>
      <c r="B9" s="17">
        <v>2580</v>
      </c>
      <c r="C9" s="17">
        <v>1503</v>
      </c>
      <c r="D9" s="17">
        <v>1077</v>
      </c>
      <c r="E9" s="17"/>
      <c r="F9" s="17"/>
      <c r="G9" s="17"/>
      <c r="H9" s="17"/>
      <c r="I9" s="16"/>
      <c r="J9" s="16"/>
      <c r="K9" s="16" t="s">
        <v>9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s="10" customFormat="1" ht="24" customHeight="1" x14ac:dyDescent="0.3">
      <c r="A10" s="16" t="s">
        <v>12</v>
      </c>
      <c r="B10" s="17">
        <v>26038</v>
      </c>
      <c r="C10" s="17">
        <v>19112</v>
      </c>
      <c r="D10" s="17">
        <v>6926</v>
      </c>
      <c r="E10" s="17"/>
      <c r="F10" s="17"/>
      <c r="G10" s="17"/>
      <c r="H10" s="17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s="10" customFormat="1" ht="24" customHeight="1" x14ac:dyDescent="0.3">
      <c r="A11" s="16" t="s">
        <v>13</v>
      </c>
      <c r="B11" s="17">
        <v>297300</v>
      </c>
      <c r="C11" s="17">
        <v>104227</v>
      </c>
      <c r="D11" s="17">
        <v>193073</v>
      </c>
      <c r="E11" s="17"/>
      <c r="F11" s="17"/>
      <c r="G11" s="17"/>
      <c r="H11" s="1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s="10" customFormat="1" ht="24" customHeight="1" x14ac:dyDescent="0.3">
      <c r="A12" s="16" t="s">
        <v>14</v>
      </c>
      <c r="B12" s="17">
        <v>69363</v>
      </c>
      <c r="C12" s="17">
        <v>1162</v>
      </c>
      <c r="D12" s="17">
        <v>68202</v>
      </c>
      <c r="E12" s="17"/>
      <c r="F12" s="17"/>
      <c r="G12" s="17"/>
      <c r="H12" s="1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s="10" customFormat="1" ht="24" customHeight="1" x14ac:dyDescent="0.3">
      <c r="A13" s="16" t="s">
        <v>15</v>
      </c>
      <c r="B13" s="17">
        <v>50480</v>
      </c>
      <c r="C13" s="17">
        <v>24992</v>
      </c>
      <c r="D13" s="17">
        <v>25489</v>
      </c>
      <c r="E13" s="17"/>
      <c r="F13" s="17"/>
      <c r="G13" s="17"/>
      <c r="H13" s="1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s="10" customFormat="1" ht="24" customHeight="1" x14ac:dyDescent="0.3">
      <c r="A14" s="16" t="s">
        <v>16</v>
      </c>
      <c r="B14" s="17">
        <v>132394</v>
      </c>
      <c r="C14" s="17">
        <v>53958</v>
      </c>
      <c r="D14" s="17">
        <v>78436</v>
      </c>
      <c r="E14" s="17"/>
      <c r="F14" s="17"/>
      <c r="G14" s="17"/>
      <c r="H14" s="1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s="10" customFormat="1" ht="24" customHeight="1" x14ac:dyDescent="0.3">
      <c r="A15" s="16" t="s">
        <v>17</v>
      </c>
      <c r="B15" s="17">
        <v>14040</v>
      </c>
      <c r="C15" s="17">
        <v>3725</v>
      </c>
      <c r="D15" s="17">
        <v>10315</v>
      </c>
      <c r="E15" s="17"/>
      <c r="F15" s="17"/>
      <c r="G15" s="17"/>
      <c r="H15" s="17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s="10" customFormat="1" ht="24" customHeight="1" x14ac:dyDescent="0.3">
      <c r="A16" s="16" t="s">
        <v>18</v>
      </c>
      <c r="B16" s="17">
        <v>31022</v>
      </c>
      <c r="C16" s="17">
        <v>20391</v>
      </c>
      <c r="D16" s="17">
        <v>10631</v>
      </c>
      <c r="E16" s="17"/>
      <c r="F16" s="17"/>
      <c r="G16" s="17"/>
      <c r="H16" s="17"/>
      <c r="I16" s="16"/>
      <c r="J16" s="16"/>
      <c r="K16" s="16" t="s">
        <v>9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s="10" customFormat="1" ht="33" customHeight="1" x14ac:dyDescent="0.3">
      <c r="A17" s="11"/>
      <c r="B17" s="16"/>
      <c r="C17" s="18" t="s">
        <v>19</v>
      </c>
      <c r="D17" s="9"/>
      <c r="E17" s="9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s="10" customFormat="1" ht="24" customHeight="1" x14ac:dyDescent="0.3">
      <c r="A18" s="14" t="s">
        <v>6</v>
      </c>
      <c r="B18" s="19">
        <f>ROUND(B5*100/$B$5,1)</f>
        <v>100</v>
      </c>
      <c r="C18" s="19">
        <f t="shared" ref="C18:C29" si="0">ROUND(C5*100/$C$5,1)</f>
        <v>100</v>
      </c>
      <c r="D18" s="19">
        <f t="shared" ref="D18:D26" si="1">ROUND(D5*100/$D$5,1)</f>
        <v>100</v>
      </c>
      <c r="E18" s="19"/>
      <c r="F18" s="19"/>
      <c r="G18" s="19"/>
      <c r="H18" s="19"/>
      <c r="I18" s="16"/>
      <c r="J18" s="20"/>
      <c r="K18" s="20">
        <f t="shared" ref="K18:L18" si="2">SUM(C19,C24)</f>
        <v>100</v>
      </c>
      <c r="L18" s="20">
        <f t="shared" si="2"/>
        <v>100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s="10" customFormat="1" ht="24" customHeight="1" x14ac:dyDescent="0.3">
      <c r="A19" s="16" t="s">
        <v>7</v>
      </c>
      <c r="B19" s="21">
        <f>ROUND(B6*100/$B$5,1)</f>
        <v>61</v>
      </c>
      <c r="C19" s="21">
        <f>ROUND(C6*100/$C$5,1)</f>
        <v>71.099999999999994</v>
      </c>
      <c r="D19" s="21">
        <f>ROUND(D6*100/$D$5,1)</f>
        <v>51.9</v>
      </c>
      <c r="E19" s="21"/>
      <c r="F19" s="22"/>
      <c r="G19" s="22"/>
      <c r="H19" s="22"/>
      <c r="I19" s="16"/>
      <c r="J19" s="20"/>
      <c r="K19" s="20">
        <f t="shared" ref="K19:L19" si="3">SUM(C20,C23)</f>
        <v>71.099999999999994</v>
      </c>
      <c r="L19" s="20">
        <f t="shared" si="3"/>
        <v>51.900000000000006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s="10" customFormat="1" ht="24" customHeight="1" x14ac:dyDescent="0.3">
      <c r="A20" s="16" t="s">
        <v>8</v>
      </c>
      <c r="B20" s="21">
        <f>ROUND(B7*100/$B$5,1)</f>
        <v>57.6</v>
      </c>
      <c r="C20" s="21">
        <f>ROUND(C7*100/$C$5,1)</f>
        <v>65.8</v>
      </c>
      <c r="D20" s="21">
        <f>ROUND(D7*100/$D$5,1)</f>
        <v>50.2</v>
      </c>
      <c r="E20" s="21"/>
      <c r="F20" s="22"/>
      <c r="G20" s="22"/>
      <c r="H20" s="22"/>
      <c r="I20" s="19"/>
      <c r="J20" s="20"/>
      <c r="K20" s="20">
        <f t="shared" ref="K20:L20" si="4">SUM(C21:C22)</f>
        <v>65.800000000000011</v>
      </c>
      <c r="L20" s="23">
        <f t="shared" si="4"/>
        <v>50.199999999999996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s="10" customFormat="1" ht="24" customHeight="1" x14ac:dyDescent="0.3">
      <c r="A21" s="16" t="s">
        <v>10</v>
      </c>
      <c r="B21" s="21">
        <v>57.3</v>
      </c>
      <c r="C21" s="21">
        <f t="shared" si="0"/>
        <v>65.400000000000006</v>
      </c>
      <c r="D21" s="21">
        <f>ROUND(D8*100/$D$5,1)</f>
        <v>49.9</v>
      </c>
      <c r="E21" s="21"/>
      <c r="F21" s="22"/>
      <c r="G21" s="22"/>
      <c r="H21" s="22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s="10" customFormat="1" ht="24" customHeight="1" x14ac:dyDescent="0.3">
      <c r="A22" s="16" t="s">
        <v>11</v>
      </c>
      <c r="B22" s="21">
        <f t="shared" ref="B22:B29" si="5">ROUND(B9*100/$B$5,1)</f>
        <v>0.3</v>
      </c>
      <c r="C22" s="21">
        <f t="shared" si="0"/>
        <v>0.4</v>
      </c>
      <c r="D22" s="21">
        <f t="shared" si="1"/>
        <v>0.3</v>
      </c>
      <c r="E22" s="21"/>
      <c r="F22" s="22"/>
      <c r="G22" s="22"/>
      <c r="H22" s="22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s="10" customFormat="1" ht="24" customHeight="1" x14ac:dyDescent="0.3">
      <c r="A23" s="16" t="s">
        <v>12</v>
      </c>
      <c r="B23" s="21">
        <f t="shared" si="5"/>
        <v>3.4</v>
      </c>
      <c r="C23" s="21">
        <f t="shared" si="0"/>
        <v>5.3</v>
      </c>
      <c r="D23" s="24">
        <f t="shared" si="1"/>
        <v>1.7</v>
      </c>
      <c r="E23" s="21"/>
      <c r="F23" s="22"/>
      <c r="G23" s="22"/>
      <c r="H23" s="22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s="10" customFormat="1" ht="24" customHeight="1" x14ac:dyDescent="0.3">
      <c r="A24" s="16" t="s">
        <v>13</v>
      </c>
      <c r="B24" s="21">
        <f t="shared" si="5"/>
        <v>39</v>
      </c>
      <c r="C24" s="21">
        <f t="shared" si="0"/>
        <v>28.9</v>
      </c>
      <c r="D24" s="24">
        <f t="shared" si="1"/>
        <v>48.1</v>
      </c>
      <c r="E24" s="21"/>
      <c r="F24" s="22"/>
      <c r="G24" s="22"/>
      <c r="H24" s="22"/>
      <c r="I24" s="16"/>
      <c r="J24" s="23"/>
      <c r="K24" s="20">
        <f>SUM(C25:C29)</f>
        <v>28.9</v>
      </c>
      <c r="L24" s="20">
        <f>SUM(D25:D29)</f>
        <v>48.1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s="10" customFormat="1" ht="24" customHeight="1" x14ac:dyDescent="0.3">
      <c r="A25" s="16" t="s">
        <v>14</v>
      </c>
      <c r="B25" s="21">
        <f t="shared" si="5"/>
        <v>9.1</v>
      </c>
      <c r="C25" s="21">
        <f t="shared" si="0"/>
        <v>0.3</v>
      </c>
      <c r="D25" s="24">
        <f>ROUND(D12*100/$D$5,1)</f>
        <v>17</v>
      </c>
      <c r="E25" s="21"/>
      <c r="F25" s="22"/>
      <c r="G25" s="22"/>
      <c r="H25" s="22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 s="10" customFormat="1" ht="24" customHeight="1" x14ac:dyDescent="0.3">
      <c r="A26" s="16" t="s">
        <v>15</v>
      </c>
      <c r="B26" s="21">
        <f t="shared" si="5"/>
        <v>6.6</v>
      </c>
      <c r="C26" s="21">
        <f>ROUND(C13*100/$C$5,1)</f>
        <v>6.9</v>
      </c>
      <c r="D26" s="24">
        <f t="shared" si="1"/>
        <v>6.4</v>
      </c>
      <c r="E26" s="21"/>
      <c r="F26" s="22"/>
      <c r="G26" s="25"/>
      <c r="H26" s="25"/>
      <c r="I26" s="16"/>
      <c r="J26" s="16"/>
      <c r="K26" s="16" t="s">
        <v>9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 s="10" customFormat="1" ht="24" customHeight="1" x14ac:dyDescent="0.3">
      <c r="A27" s="16" t="s">
        <v>16</v>
      </c>
      <c r="B27" s="21">
        <f t="shared" si="5"/>
        <v>17.399999999999999</v>
      </c>
      <c r="C27" s="21">
        <f>ROUND(C14*100/$C$5,1)</f>
        <v>15</v>
      </c>
      <c r="D27" s="21">
        <f>ROUND(D14*100/$D$5,1)</f>
        <v>19.5</v>
      </c>
      <c r="E27" s="21"/>
      <c r="F27" s="22"/>
      <c r="G27" s="22"/>
      <c r="H27" s="22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 s="10" customFormat="1" ht="24" customHeight="1" x14ac:dyDescent="0.3">
      <c r="A28" s="16" t="s">
        <v>20</v>
      </c>
      <c r="B28" s="21">
        <f t="shared" si="5"/>
        <v>1.8</v>
      </c>
      <c r="C28" s="21">
        <f t="shared" si="0"/>
        <v>1</v>
      </c>
      <c r="D28" s="21">
        <f>ROUND(D15*100/$D$5,1)</f>
        <v>2.6</v>
      </c>
      <c r="E28" s="21"/>
      <c r="F28" s="22"/>
      <c r="G28" s="22"/>
      <c r="H28" s="22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 s="10" customFormat="1" ht="24" customHeight="1" x14ac:dyDescent="0.3">
      <c r="A29" s="26" t="s">
        <v>18</v>
      </c>
      <c r="B29" s="27">
        <f t="shared" si="5"/>
        <v>4.0999999999999996</v>
      </c>
      <c r="C29" s="27">
        <f t="shared" si="0"/>
        <v>5.7</v>
      </c>
      <c r="D29" s="27">
        <f t="shared" ref="D29" si="6">ROUND(D16*100/$D$5,1)</f>
        <v>2.6</v>
      </c>
      <c r="E29" s="21"/>
      <c r="F29" s="22"/>
      <c r="G29" s="22"/>
      <c r="H29" s="22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1:24" s="30" customFormat="1" ht="24" customHeight="1" x14ac:dyDescent="0.25">
      <c r="A30" s="28" t="s">
        <v>21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spans="1:24" ht="18.75" customHeight="1" x14ac:dyDescent="0.35">
      <c r="A31" s="29" t="s">
        <v>23</v>
      </c>
      <c r="B31" s="3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4" customHeight="1" x14ac:dyDescent="0.35">
      <c r="A32" s="32" t="s">
        <v>22</v>
      </c>
      <c r="B32" s="3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4" customHeigh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4" customHeigh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4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4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4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4" customHeigh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4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4" customHeigh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4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4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4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4" customHeigh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4" customHeigh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4" customHeigh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4" customHeigh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4" customHeight="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4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4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24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4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4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4" customHeigh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4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4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4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4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4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4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4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4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4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4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4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4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4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4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4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4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4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4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4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4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4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4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4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4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4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4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4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4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4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4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4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4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4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4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4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4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4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4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4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4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4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4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4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4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4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4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4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4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4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4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4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4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24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24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24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24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24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24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24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24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24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24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24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24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24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24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24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24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24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24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24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24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24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24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24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24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24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24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24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24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24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24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24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24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24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24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24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24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24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24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24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24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24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24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24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24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24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24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24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24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24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24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24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24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24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24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24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24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24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24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24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24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24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24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24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24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24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24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24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24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24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24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24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24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24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24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24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24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24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24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24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24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24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24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24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24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24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24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24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24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24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24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24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24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24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24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24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24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24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24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24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24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24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24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24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24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24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24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24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24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24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24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24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24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24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24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24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24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24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24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24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24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24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24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24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24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24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24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24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24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24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24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24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24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24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24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24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24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24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24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24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24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24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24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24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24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24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24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24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24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24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24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24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24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24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24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24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24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24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24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24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24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24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24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24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24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24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24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24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24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24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24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24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24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24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24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24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24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24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24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24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24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24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24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24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24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24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24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24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24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24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24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24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24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24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24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24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24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24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24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24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24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24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24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24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24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24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24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24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24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24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24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24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24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24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24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24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24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24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24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24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24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24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24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24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24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24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24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24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24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24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24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24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24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24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24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24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24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24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24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24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24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24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24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24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24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24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24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24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24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24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24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24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24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24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24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24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24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24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24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24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24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24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24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24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24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24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24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24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24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24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24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24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24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24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24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24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24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24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24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24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24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24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24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24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24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24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24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24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24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24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24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24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24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24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24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24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24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24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24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24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24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24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24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24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24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24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24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24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24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24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24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24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24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24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24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24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24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24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24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24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24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24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24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24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24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24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24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24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24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24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24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24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24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24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24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24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24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24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24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24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24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24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24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24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24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24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24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24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24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24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24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24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24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24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24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24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24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24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24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24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24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24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24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24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24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24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24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24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24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24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24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24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24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24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24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24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24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24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24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24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24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24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24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24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24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24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24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24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24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24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24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24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24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24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24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24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24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24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24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24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24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24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24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24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24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24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24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24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24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24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24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24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24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24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24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24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24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24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24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24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24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24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24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24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24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24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24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24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24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24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24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24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24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24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24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24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24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24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24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24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24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24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24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24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24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24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24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24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24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24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24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24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24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24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24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24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24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24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24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24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24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24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24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24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24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24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24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24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24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24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24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24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24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24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24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24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24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24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24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24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24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24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24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24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24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24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24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24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24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24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24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24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24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24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24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24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24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24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24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24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24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24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24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24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24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24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24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24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24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24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24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24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24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24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24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24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24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24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24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24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24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24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24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24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24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24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24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24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24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24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24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24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24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24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24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24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24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24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24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24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24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24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24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24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24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24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24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24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24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24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24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24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24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24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24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24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24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24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24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24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24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24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24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24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24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24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24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24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24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24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24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24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24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24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24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24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24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24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24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24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24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24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24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24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24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24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24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24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24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24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24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24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24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24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24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24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24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24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24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24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24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24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24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24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24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24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24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24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24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24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24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24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24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24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24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24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24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24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24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24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24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24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24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24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24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24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24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24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24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24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24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24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24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24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24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24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24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24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24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24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24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24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24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24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24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24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24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24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24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24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24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24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24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24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24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24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24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24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24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24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24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24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24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24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24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24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24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24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24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24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24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24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24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24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24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24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24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24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24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24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24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24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24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24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24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24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24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24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24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24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24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24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24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24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24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24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24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24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24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24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24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24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24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24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24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24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24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24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24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24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24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24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24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24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24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24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24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24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24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24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24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24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24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24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24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24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24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24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24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24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24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24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24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24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24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24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24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24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24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24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24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24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24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24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24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24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24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24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24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24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24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24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24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24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24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24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24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24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24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24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24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24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24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24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24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24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24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24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24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24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24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24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24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24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24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24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24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24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24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24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24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24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24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24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24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24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24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24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24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24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24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24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24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24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24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24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24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24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24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24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24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24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24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24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24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24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24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24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24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24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24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24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24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24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24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24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24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24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24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24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24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24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24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24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24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24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24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24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24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24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24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24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24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24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24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24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24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24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24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24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24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24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24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24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24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24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24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24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24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24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24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24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24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24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24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24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24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24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24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24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24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24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24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24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24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24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24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24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24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24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24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24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24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24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24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24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24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24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24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24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24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24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24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24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24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24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24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24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24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24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24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24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24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24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24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24" customHeight="1" x14ac:dyDescent="0.3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</sheetData>
  <mergeCells count="1">
    <mergeCell ref="A1:D1"/>
  </mergeCells>
  <pageMargins left="0.98425196850393704" right="0" top="0.82677165354330717" bottom="0.39370078740157483" header="0.31496062992125984" footer="0.27559055118110237"/>
  <pageSetup paperSize="9" scale="95" orientation="portrait" horizontalDpi="4294967293" r:id="rId1"/>
  <headerFooter alignWithMargins="0">
    <oddHeader>&amp;R&amp;"TH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2024-09-27T04:06:14Z</dcterms:created>
  <dcterms:modified xsi:type="dcterms:W3CDTF">2024-09-27T04:28:18Z</dcterms:modified>
</cp:coreProperties>
</file>