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341" windowWidth="12120" windowHeight="11205" tabRatio="729" activeTab="0"/>
  </bookViews>
  <sheets>
    <sheet name="ตร1" sheetId="1" r:id="rId1"/>
  </sheets>
  <definedNames>
    <definedName name="_xlnm.Print_Area" localSheetId="0">'ตร1'!$A$1:$D$28</definedName>
  </definedNames>
  <calcPr fullCalcOnLoad="1"/>
</workbook>
</file>

<file path=xl/comments1.xml><?xml version="1.0" encoding="utf-8"?>
<comments xmlns="http://schemas.openxmlformats.org/spreadsheetml/2006/main">
  <authors>
    <author>NSO</author>
  </authors>
  <commentList>
    <comment ref="D27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  <comment ref="D2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</commentList>
</comments>
</file>

<file path=xl/sharedStrings.xml><?xml version="1.0" encoding="utf-8"?>
<sst xmlns="http://schemas.openxmlformats.org/spreadsheetml/2006/main" count="30" uniqueCount="29">
  <si>
    <t>สถานภาพแรงงาน</t>
  </si>
  <si>
    <t>รวม</t>
  </si>
  <si>
    <t>ชาย</t>
  </si>
  <si>
    <t>หญิง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</si>
  <si>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</si>
  <si>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</si>
  <si>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</si>
  <si>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</si>
  <si>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</si>
  <si>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</si>
  <si>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</si>
  <si>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>ร้อยละ</t>
  </si>
  <si>
    <t xml:space="preserve">  1. ผู้อยู่ในกำลังแรงงาน</t>
  </si>
  <si>
    <t xml:space="preserve">   2. ผู้ไม่อยู่ในกำลังแรงงาน</t>
  </si>
  <si>
    <t xml:space="preserve">     1.1  กำลังแรงงานปัจจุบัน</t>
  </si>
  <si>
    <t xml:space="preserve">     1.2  ผู้ที่รอฤดูกาล</t>
  </si>
  <si>
    <t xml:space="preserve">     2.1  ทำงานบ้าน</t>
  </si>
  <si>
    <t xml:space="preserve">     2.2  เรียนหนังสือ</t>
  </si>
  <si>
    <t>หมายเหตุ: ยอดรวมตัวเลขอาจมีการคลาดเคลื่อน เนื่องจากการปัดเศษทศนิยม</t>
  </si>
  <si>
    <t xml:space="preserve">           1.1.1  ผู้มีงานทำ</t>
  </si>
  <si>
    <t xml:space="preserve">           1.1.2  ผู้ว่างงาน</t>
  </si>
  <si>
    <t xml:space="preserve">         1.1.1  ผู้มีงานทำ</t>
  </si>
  <si>
    <t xml:space="preserve">         1.1.2  ผู้ว่างงาน</t>
  </si>
  <si>
    <t>จำนวน (คน)</t>
  </si>
  <si>
    <t xml:space="preserve">     2.3 เด็ก/ชรา/ป่วย/พิการจนไม่สามารถทำงานได้</t>
  </si>
  <si>
    <t xml:space="preserve">     2.4  อื่นๆ</t>
  </si>
  <si>
    <t xml:space="preserve">   2.3  เด็ก/ชรา/ป่วย/พิการจนไม่สามารถทำงานได้</t>
  </si>
  <si>
    <t xml:space="preserve">   2.4  อื่นๆ</t>
  </si>
  <si>
    <t>ตารางที่  1  จำนวนและร้อยละของประชากรอายุ 15 ปีขึ้นไป จำแนกตามสถานภาพแรงงาน และเพศ จังหวัดลำปาง ไตรมาส 2 พ.ศ. 2566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</si>
</sst>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#,##0.0"/>
    <numFmt numFmtId="203" formatCode="0.00000000"/>
    <numFmt numFmtId="204" formatCode="#,##0.0_ ;\-#,##0.0\ "/>
    <numFmt numFmtId="205" formatCode="#,##0.00_ ;\-#,##0.00\ "/>
    <numFmt numFmtId="206" formatCode="_-* #,##0.0_-;\-* #,##0.0_-;_-* &quot;-&quot;?_-;_-@_-"/>
    <numFmt numFmtId="207" formatCode="#,##0.000_ ;\-#,##0.000\ "/>
    <numFmt numFmtId="208" formatCode="#,##0_ ;\-#,##0\ "/>
    <numFmt numFmtId="209" formatCode="#,##0.000"/>
    <numFmt numFmtId="210" formatCode="#,##0.0000"/>
    <numFmt numFmtId="211" formatCode="#,##0.0000_ ;\-#,##0.0000\ "/>
    <numFmt numFmtId="212" formatCode="_-* #,##0.000_-;\-* #,##0.000_-;_-* &quot;-&quot;??_-;_-@_-"/>
    <numFmt numFmtId="213" formatCode="_-* #,##0.0000_-;\-* #,##0.0000_-;_-* &quot;-&quot;??_-;_-@_-"/>
    <numFmt numFmtId="214" formatCode="0.000"/>
    <numFmt numFmtId="215" formatCode="0.000000"/>
    <numFmt numFmtId="216" formatCode="0.00000"/>
    <numFmt numFmtId="217" formatCode="0.0000"/>
    <numFmt numFmtId="218" formatCode="#,##0_ ;[Red]\-#,##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</numFmts>
  <fonts count="53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i/>
      <sz val="14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4"/>
      <color indexed="56"/>
      <name val="TH SarabunPSK"/>
      <family val="2"/>
    </font>
    <font>
      <sz val="14"/>
      <color indexed="36"/>
      <name val="TH SarabunPSK"/>
      <family val="2"/>
    </font>
    <font>
      <b/>
      <sz val="14"/>
      <color indexed="36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  <font>
      <sz val="14"/>
      <color rgb="FF002060"/>
      <name val="TH SarabunPSK"/>
      <family val="2"/>
    </font>
    <font>
      <sz val="14"/>
      <color rgb="FF7030A0"/>
      <name val="TH SarabunPSK"/>
      <family val="2"/>
    </font>
    <font>
      <b/>
      <sz val="14"/>
      <color rgb="FF7030A0"/>
      <name val="TH SarabunPSK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199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indent="1"/>
    </xf>
    <xf numFmtId="201" fontId="5" fillId="0" borderId="0" xfId="33" applyNumberFormat="1" applyFont="1" applyFill="1" applyAlignment="1">
      <alignment/>
    </xf>
    <xf numFmtId="0" fontId="48" fillId="0" borderId="0" xfId="0" applyFont="1" applyFill="1" applyAlignment="1">
      <alignment/>
    </xf>
    <xf numFmtId="201" fontId="5" fillId="0" borderId="0" xfId="33" applyNumberFormat="1" applyFont="1" applyFill="1" applyBorder="1" applyAlignment="1">
      <alignment vertical="center"/>
    </xf>
    <xf numFmtId="201" fontId="48" fillId="0" borderId="0" xfId="33" applyNumberFormat="1" applyFont="1" applyFill="1" applyAlignment="1">
      <alignment/>
    </xf>
    <xf numFmtId="0" fontId="6" fillId="0" borderId="0" xfId="0" applyFont="1" applyFill="1" applyBorder="1" applyAlignment="1">
      <alignment/>
    </xf>
    <xf numFmtId="201" fontId="5" fillId="0" borderId="0" xfId="33" applyNumberFormat="1" applyFont="1" applyFill="1" applyAlignment="1">
      <alignment vertical="center"/>
    </xf>
    <xf numFmtId="200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201" fontId="6" fillId="0" borderId="0" xfId="33" applyNumberFormat="1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08" fontId="7" fillId="0" borderId="0" xfId="33" applyNumberFormat="1" applyFont="1" applyBorder="1" applyAlignment="1">
      <alignment horizontal="right" indent="1"/>
    </xf>
    <xf numFmtId="208" fontId="5" fillId="0" borderId="0" xfId="33" applyNumberFormat="1" applyFont="1" applyBorder="1" applyAlignment="1">
      <alignment horizontal="right" indent="1"/>
    </xf>
    <xf numFmtId="208" fontId="7" fillId="0" borderId="0" xfId="33" applyNumberFormat="1" applyFont="1" applyFill="1" applyBorder="1" applyAlignment="1">
      <alignment horizontal="right" indent="1"/>
    </xf>
    <xf numFmtId="208" fontId="5" fillId="0" borderId="0" xfId="33" applyNumberFormat="1" applyFont="1" applyFill="1" applyBorder="1" applyAlignment="1">
      <alignment horizontal="right" indent="1"/>
    </xf>
    <xf numFmtId="204" fontId="6" fillId="0" borderId="0" xfId="33" applyNumberFormat="1" applyFont="1" applyFill="1" applyBorder="1" applyAlignment="1">
      <alignment horizontal="right" vertical="center" indent="1"/>
    </xf>
    <xf numFmtId="204" fontId="7" fillId="0" borderId="0" xfId="33" applyNumberFormat="1" applyFont="1" applyFill="1" applyBorder="1" applyAlignment="1">
      <alignment horizontal="right" vertical="center" indent="1"/>
    </xf>
    <xf numFmtId="204" fontId="5" fillId="0" borderId="0" xfId="33" applyNumberFormat="1" applyFont="1" applyFill="1" applyBorder="1" applyAlignment="1">
      <alignment horizontal="right" vertical="center" indent="1"/>
    </xf>
    <xf numFmtId="204" fontId="5" fillId="0" borderId="11" xfId="33" applyNumberFormat="1" applyFont="1" applyFill="1" applyBorder="1" applyAlignment="1">
      <alignment horizontal="right" vertical="center" indent="1"/>
    </xf>
    <xf numFmtId="201" fontId="48" fillId="0" borderId="0" xfId="33" applyNumberFormat="1" applyFont="1" applyFill="1" applyBorder="1" applyAlignment="1">
      <alignment horizontal="right" vertical="center"/>
    </xf>
    <xf numFmtId="201" fontId="48" fillId="0" borderId="0" xfId="33" applyNumberFormat="1" applyFont="1" applyFill="1" applyAlignment="1">
      <alignment vertical="center"/>
    </xf>
    <xf numFmtId="201" fontId="49" fillId="0" borderId="0" xfId="33" applyNumberFormat="1" applyFont="1" applyFill="1" applyBorder="1" applyAlignment="1">
      <alignment horizontal="right" vertical="center"/>
    </xf>
    <xf numFmtId="201" fontId="49" fillId="0" borderId="0" xfId="33" applyNumberFormat="1" applyFont="1" applyFill="1" applyAlignment="1">
      <alignment vertical="center"/>
    </xf>
    <xf numFmtId="201" fontId="50" fillId="33" borderId="0" xfId="33" applyNumberFormat="1" applyFont="1" applyFill="1" applyBorder="1" applyAlignment="1">
      <alignment horizontal="right" vertical="center"/>
    </xf>
    <xf numFmtId="201" fontId="51" fillId="33" borderId="0" xfId="33" applyNumberFormat="1" applyFont="1" applyFill="1" applyBorder="1" applyAlignment="1">
      <alignment horizontal="right" vertical="center"/>
    </xf>
    <xf numFmtId="201" fontId="51" fillId="33" borderId="0" xfId="33" applyNumberFormat="1" applyFont="1" applyFill="1" applyBorder="1" applyAlignment="1">
      <alignment vertical="center"/>
    </xf>
    <xf numFmtId="201" fontId="51" fillId="0" borderId="0" xfId="33" applyNumberFormat="1" applyFont="1" applyFill="1" applyAlignment="1">
      <alignment vertical="center"/>
    </xf>
    <xf numFmtId="201" fontId="50" fillId="0" borderId="0" xfId="33" applyNumberFormat="1" applyFont="1" applyFill="1" applyAlignment="1">
      <alignment vertical="center"/>
    </xf>
    <xf numFmtId="201" fontId="50" fillId="0" borderId="0" xfId="33" applyNumberFormat="1" applyFont="1" applyFill="1" applyBorder="1" applyAlignment="1">
      <alignment horizontal="right" vertical="center"/>
    </xf>
    <xf numFmtId="202" fontId="51" fillId="33" borderId="0" xfId="33" applyNumberFormat="1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39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24" customHeight="1"/>
  <cols>
    <col min="1" max="1" width="38.140625" style="1" customWidth="1"/>
    <col min="2" max="4" width="18.421875" style="1" customWidth="1"/>
    <col min="5" max="7" width="0" style="1" hidden="1" customWidth="1"/>
    <col min="8" max="8" width="10.00390625" style="1" hidden="1" customWidth="1"/>
    <col min="9" max="11" width="0" style="1" hidden="1" customWidth="1"/>
    <col min="12" max="16384" width="9.140625" style="1" customWidth="1"/>
  </cols>
  <sheetData>
    <row r="1" spans="1:4" ht="54" customHeight="1">
      <c r="A1" s="46" t="s">
        <v>28</v>
      </c>
      <c r="B1" s="46"/>
      <c r="C1" s="46"/>
      <c r="D1" s="46"/>
    </row>
    <row r="2" spans="1:4" ht="9.75" customHeight="1">
      <c r="A2" s="2"/>
      <c r="B2" s="2"/>
      <c r="C2" s="2"/>
      <c r="D2" s="2"/>
    </row>
    <row r="3" spans="1:5" s="4" customFormat="1" ht="32.25" customHeight="1">
      <c r="A3" s="3" t="s">
        <v>0</v>
      </c>
      <c r="B3" s="11" t="s">
        <v>1</v>
      </c>
      <c r="C3" s="11" t="s">
        <v>2</v>
      </c>
      <c r="D3" s="11" t="s">
        <v>3</v>
      </c>
      <c r="E3" s="16"/>
    </row>
    <row r="4" spans="1:5" s="4" customFormat="1" ht="24" customHeight="1">
      <c r="A4" s="22"/>
      <c r="B4" s="44" t="s">
        <v>23</v>
      </c>
      <c r="C4" s="44"/>
      <c r="D4" s="44"/>
      <c r="E4" s="16"/>
    </row>
    <row r="5" spans="1:7" s="6" customFormat="1" ht="24" customHeight="1">
      <c r="A5" s="23" t="s">
        <v>4</v>
      </c>
      <c r="B5" s="25">
        <v>586028</v>
      </c>
      <c r="C5" s="25">
        <v>277723</v>
      </c>
      <c r="D5" s="25">
        <v>308305</v>
      </c>
      <c r="E5" s="9">
        <f>B6+B11</f>
        <v>586028</v>
      </c>
      <c r="F5" s="9"/>
      <c r="G5" s="9"/>
    </row>
    <row r="6" spans="1:7" s="6" customFormat="1" ht="24" customHeight="1">
      <c r="A6" s="24" t="s">
        <v>12</v>
      </c>
      <c r="B6" s="25">
        <v>364457.22</v>
      </c>
      <c r="C6" s="25">
        <v>196138.92</v>
      </c>
      <c r="D6" s="25">
        <v>168318.31</v>
      </c>
      <c r="E6" s="9">
        <f>B7+B10</f>
        <v>364457.23</v>
      </c>
      <c r="F6" s="17"/>
      <c r="G6" s="17"/>
    </row>
    <row r="7" spans="1:9" s="6" customFormat="1" ht="24" customHeight="1">
      <c r="A7" s="7" t="s">
        <v>14</v>
      </c>
      <c r="B7" s="26">
        <v>360303.76</v>
      </c>
      <c r="C7" s="26">
        <v>194885.97</v>
      </c>
      <c r="D7" s="26">
        <v>165417.78</v>
      </c>
      <c r="E7" s="9">
        <f>B8+B9</f>
        <v>360303.76</v>
      </c>
      <c r="F7" s="9"/>
      <c r="G7" s="9"/>
      <c r="I7" s="17"/>
    </row>
    <row r="8" spans="1:9" s="6" customFormat="1" ht="24" customHeight="1">
      <c r="A8" s="7" t="s">
        <v>19</v>
      </c>
      <c r="B8" s="26">
        <v>357533.21</v>
      </c>
      <c r="C8" s="26">
        <v>193737.84</v>
      </c>
      <c r="D8" s="26">
        <v>163795.37</v>
      </c>
      <c r="E8" s="9"/>
      <c r="F8" s="14"/>
      <c r="I8" s="17"/>
    </row>
    <row r="9" spans="1:9" s="6" customFormat="1" ht="21.75">
      <c r="A9" s="7" t="s">
        <v>20</v>
      </c>
      <c r="B9" s="26">
        <v>2770.55</v>
      </c>
      <c r="C9" s="26">
        <v>1148.13</v>
      </c>
      <c r="D9" s="26">
        <v>1622.41</v>
      </c>
      <c r="E9" s="17"/>
      <c r="F9" s="17"/>
      <c r="G9" s="17"/>
      <c r="H9" s="18"/>
      <c r="I9" s="17"/>
    </row>
    <row r="10" spans="1:8" s="6" customFormat="1" ht="21.75">
      <c r="A10" s="7" t="s">
        <v>15</v>
      </c>
      <c r="B10" s="26">
        <v>4153.47</v>
      </c>
      <c r="C10" s="26">
        <v>1252.94</v>
      </c>
      <c r="D10" s="26">
        <v>2900.52</v>
      </c>
      <c r="E10" s="9"/>
      <c r="F10" s="14"/>
      <c r="G10" s="14"/>
      <c r="H10" s="14"/>
    </row>
    <row r="11" spans="1:7" s="5" customFormat="1" ht="21.75">
      <c r="A11" s="24" t="s">
        <v>13</v>
      </c>
      <c r="B11" s="27">
        <v>221570.78</v>
      </c>
      <c r="C11" s="27">
        <v>81584.08</v>
      </c>
      <c r="D11" s="27">
        <v>139986.69</v>
      </c>
      <c r="E11" s="9">
        <f>SUM(B12:B15)</f>
        <v>221570.78</v>
      </c>
      <c r="F11" s="9">
        <f>SUM(C12:C15)</f>
        <v>81584.09</v>
      </c>
      <c r="G11" s="9">
        <f>SUM(D12:D15)</f>
        <v>139986.69</v>
      </c>
    </row>
    <row r="12" spans="1:6" s="6" customFormat="1" ht="24" customHeight="1">
      <c r="A12" s="7" t="s">
        <v>16</v>
      </c>
      <c r="B12" s="28">
        <v>48210.83</v>
      </c>
      <c r="C12" s="28">
        <v>436.02</v>
      </c>
      <c r="D12" s="28">
        <v>47774.81</v>
      </c>
      <c r="E12" s="9"/>
      <c r="F12" s="19"/>
    </row>
    <row r="13" spans="1:6" s="6" customFormat="1" ht="24" customHeight="1">
      <c r="A13" s="7" t="s">
        <v>17</v>
      </c>
      <c r="B13" s="28">
        <v>50269.45</v>
      </c>
      <c r="C13" s="28">
        <v>25863.89</v>
      </c>
      <c r="D13" s="28">
        <v>24405.56</v>
      </c>
      <c r="E13" s="9"/>
      <c r="F13" s="19"/>
    </row>
    <row r="14" spans="1:6" s="6" customFormat="1" ht="24" customHeight="1">
      <c r="A14" s="7" t="s">
        <v>24</v>
      </c>
      <c r="B14" s="28">
        <v>97043.15</v>
      </c>
      <c r="C14" s="28">
        <v>41121.17</v>
      </c>
      <c r="D14" s="28">
        <v>55921.98</v>
      </c>
      <c r="E14" s="9">
        <f>99258+17335</f>
        <v>116593</v>
      </c>
      <c r="F14" s="19"/>
    </row>
    <row r="15" spans="1:9" s="6" customFormat="1" ht="24" customHeight="1">
      <c r="A15" s="7" t="s">
        <v>25</v>
      </c>
      <c r="B15" s="28">
        <v>26047.35</v>
      </c>
      <c r="C15" s="28">
        <v>14163.01</v>
      </c>
      <c r="D15" s="28">
        <v>11884.34</v>
      </c>
      <c r="E15" s="9"/>
      <c r="F15" s="19"/>
      <c r="I15" s="20"/>
    </row>
    <row r="16" spans="1:6" s="6" customFormat="1" ht="28.5" customHeight="1">
      <c r="A16" s="22"/>
      <c r="B16" s="45" t="s">
        <v>11</v>
      </c>
      <c r="C16" s="45"/>
      <c r="D16" s="45"/>
      <c r="E16" s="7"/>
      <c r="F16" s="17"/>
    </row>
    <row r="17" spans="1:12" s="5" customFormat="1" ht="24" customHeight="1">
      <c r="A17" s="23" t="s">
        <v>4</v>
      </c>
      <c r="B17" s="29">
        <f aca="true" t="shared" si="0" ref="B17:G17">B18+B23</f>
        <v>100</v>
      </c>
      <c r="C17" s="29">
        <f t="shared" si="0"/>
        <v>100</v>
      </c>
      <c r="D17" s="29">
        <f t="shared" si="0"/>
        <v>100</v>
      </c>
      <c r="E17" s="43">
        <f t="shared" si="0"/>
        <v>100</v>
      </c>
      <c r="F17" s="43">
        <f t="shared" si="0"/>
        <v>100</v>
      </c>
      <c r="G17" s="43">
        <f t="shared" si="0"/>
        <v>100</v>
      </c>
      <c r="H17" s="21"/>
      <c r="I17" s="21"/>
      <c r="J17" s="21"/>
      <c r="K17" s="21"/>
      <c r="L17" s="21"/>
    </row>
    <row r="18" spans="1:12" s="5" customFormat="1" ht="24" customHeight="1">
      <c r="A18" s="24" t="s">
        <v>5</v>
      </c>
      <c r="B18" s="30">
        <f>B6*100/$B$5</f>
        <v>62.191093258342605</v>
      </c>
      <c r="C18" s="30">
        <f>C6*100/$C$5</f>
        <v>70.62393824062104</v>
      </c>
      <c r="D18" s="30">
        <f>D6*100/$D$5</f>
        <v>54.594738976014014</v>
      </c>
      <c r="E18" s="39">
        <v>62.2</v>
      </c>
      <c r="F18" s="39">
        <v>70.6</v>
      </c>
      <c r="G18" s="39">
        <v>54.6</v>
      </c>
      <c r="H18" s="21"/>
      <c r="I18" s="21"/>
      <c r="J18" s="21"/>
      <c r="K18" s="21"/>
      <c r="L18" s="21"/>
    </row>
    <row r="19" spans="1:12" s="6" customFormat="1" ht="24" customHeight="1">
      <c r="A19" s="7" t="s">
        <v>6</v>
      </c>
      <c r="B19" s="31">
        <f>B7*100/$B$5</f>
        <v>61.482345553454785</v>
      </c>
      <c r="C19" s="31">
        <f aca="true" t="shared" si="1" ref="C19:C27">C7*100/$C$5</f>
        <v>70.17278727365036</v>
      </c>
      <c r="D19" s="31">
        <f aca="true" t="shared" si="2" ref="D19:D27">D7*100/$D$5</f>
        <v>53.65394009179222</v>
      </c>
      <c r="E19" s="38">
        <v>61.5</v>
      </c>
      <c r="F19" s="38">
        <v>70.2</v>
      </c>
      <c r="G19" s="38">
        <v>53.7</v>
      </c>
      <c r="H19" s="17"/>
      <c r="I19" s="17"/>
      <c r="J19" s="17"/>
      <c r="K19" s="17"/>
      <c r="L19" s="17"/>
    </row>
    <row r="20" spans="1:12" s="6" customFormat="1" ht="24" customHeight="1">
      <c r="A20" s="7" t="s">
        <v>21</v>
      </c>
      <c r="B20" s="31">
        <f aca="true" t="shared" si="3" ref="B20:B27">B8*100/$B$5</f>
        <v>61.009578040639695</v>
      </c>
      <c r="C20" s="31">
        <f t="shared" si="1"/>
        <v>69.75937894952885</v>
      </c>
      <c r="D20" s="31">
        <f t="shared" si="2"/>
        <v>53.127704708000195</v>
      </c>
      <c r="E20" s="35">
        <v>61</v>
      </c>
      <c r="F20" s="36">
        <v>69.8</v>
      </c>
      <c r="G20" s="36">
        <v>53.1</v>
      </c>
      <c r="H20" s="17"/>
      <c r="I20" s="17"/>
      <c r="J20" s="17"/>
      <c r="K20" s="17"/>
      <c r="L20" s="17"/>
    </row>
    <row r="21" spans="1:12" s="6" customFormat="1" ht="21.75">
      <c r="A21" s="7" t="s">
        <v>22</v>
      </c>
      <c r="B21" s="31">
        <f t="shared" si="3"/>
        <v>0.47276751281508733</v>
      </c>
      <c r="C21" s="31">
        <f t="shared" si="1"/>
        <v>0.4134083241215168</v>
      </c>
      <c r="D21" s="31">
        <f t="shared" si="2"/>
        <v>0.5262353837920242</v>
      </c>
      <c r="E21" s="35">
        <v>0.5</v>
      </c>
      <c r="F21" s="36">
        <v>0.4</v>
      </c>
      <c r="G21" s="36">
        <v>0.5</v>
      </c>
      <c r="H21" s="17"/>
      <c r="I21" s="17"/>
      <c r="J21" s="17"/>
      <c r="K21" s="17"/>
      <c r="L21" s="17"/>
    </row>
    <row r="22" spans="1:12" s="6" customFormat="1" ht="21.75">
      <c r="A22" s="7" t="s">
        <v>7</v>
      </c>
      <c r="B22" s="31">
        <f>B10*100/$B$5</f>
        <v>0.708749411290928</v>
      </c>
      <c r="C22" s="31">
        <f t="shared" si="1"/>
        <v>0.45114736626062657</v>
      </c>
      <c r="D22" s="31">
        <f t="shared" si="2"/>
        <v>0.9407956406804949</v>
      </c>
      <c r="E22" s="33">
        <v>0.7</v>
      </c>
      <c r="F22" s="34">
        <v>0.5</v>
      </c>
      <c r="G22" s="34">
        <v>0.9</v>
      </c>
      <c r="H22" s="17"/>
      <c r="I22" s="17"/>
      <c r="J22" s="17"/>
      <c r="K22" s="17"/>
      <c r="L22" s="17"/>
    </row>
    <row r="23" spans="1:12" s="6" customFormat="1" ht="21.75">
      <c r="A23" s="24" t="s">
        <v>8</v>
      </c>
      <c r="B23" s="30">
        <f t="shared" si="3"/>
        <v>37.808906741657395</v>
      </c>
      <c r="C23" s="30">
        <f t="shared" si="1"/>
        <v>29.37606175937895</v>
      </c>
      <c r="D23" s="30">
        <f t="shared" si="2"/>
        <v>45.405261023985986</v>
      </c>
      <c r="E23" s="40">
        <v>37.8</v>
      </c>
      <c r="F23" s="40">
        <v>29.4</v>
      </c>
      <c r="G23" s="40">
        <v>45.4</v>
      </c>
      <c r="H23" s="17"/>
      <c r="I23" s="17"/>
      <c r="J23" s="17"/>
      <c r="K23" s="17"/>
      <c r="L23" s="17"/>
    </row>
    <row r="24" spans="1:12" s="6" customFormat="1" ht="24" customHeight="1">
      <c r="A24" s="7" t="s">
        <v>9</v>
      </c>
      <c r="B24" s="31">
        <f t="shared" si="3"/>
        <v>8.226711010395407</v>
      </c>
      <c r="C24" s="31">
        <f t="shared" si="1"/>
        <v>0.15699816003715933</v>
      </c>
      <c r="D24" s="31">
        <f t="shared" si="2"/>
        <v>15.495956925771557</v>
      </c>
      <c r="E24" s="37">
        <v>8.2</v>
      </c>
      <c r="F24" s="41">
        <v>0.2</v>
      </c>
      <c r="G24" s="41">
        <v>15.5</v>
      </c>
      <c r="H24" s="17"/>
      <c r="I24" s="17"/>
      <c r="J24" s="17"/>
      <c r="K24" s="17"/>
      <c r="L24" s="17"/>
    </row>
    <row r="25" spans="1:12" s="6" customFormat="1" ht="24" customHeight="1">
      <c r="A25" s="7" t="s">
        <v>10</v>
      </c>
      <c r="B25" s="31">
        <f t="shared" si="3"/>
        <v>8.577994566812507</v>
      </c>
      <c r="C25" s="31">
        <f t="shared" si="1"/>
        <v>9.31283689143499</v>
      </c>
      <c r="D25" s="31">
        <f t="shared" si="2"/>
        <v>7.916044177032484</v>
      </c>
      <c r="E25" s="42">
        <v>8.6</v>
      </c>
      <c r="F25" s="41">
        <v>9.3</v>
      </c>
      <c r="G25" s="41">
        <v>7.9</v>
      </c>
      <c r="H25" s="17"/>
      <c r="I25" s="17"/>
      <c r="J25" s="17"/>
      <c r="K25" s="17"/>
      <c r="L25" s="17"/>
    </row>
    <row r="26" spans="1:12" s="6" customFormat="1" ht="24" customHeight="1">
      <c r="A26" s="7" t="s">
        <v>26</v>
      </c>
      <c r="B26" s="31">
        <f t="shared" si="3"/>
        <v>16.559473267488926</v>
      </c>
      <c r="C26" s="31">
        <f t="shared" si="1"/>
        <v>14.806541049895038</v>
      </c>
      <c r="D26" s="31">
        <f t="shared" si="2"/>
        <v>18.13852516177162</v>
      </c>
      <c r="E26" s="37">
        <v>16.6</v>
      </c>
      <c r="F26" s="41">
        <v>14.8</v>
      </c>
      <c r="G26" s="41">
        <v>18.1</v>
      </c>
      <c r="H26" s="17"/>
      <c r="I26" s="17"/>
      <c r="J26" s="17"/>
      <c r="K26" s="17"/>
      <c r="L26" s="17"/>
    </row>
    <row r="27" spans="1:12" s="6" customFormat="1" ht="24" customHeight="1">
      <c r="A27" s="10" t="s">
        <v>27</v>
      </c>
      <c r="B27" s="32">
        <f t="shared" si="3"/>
        <v>4.444727896960555</v>
      </c>
      <c r="C27" s="32">
        <f t="shared" si="1"/>
        <v>5.09968925872182</v>
      </c>
      <c r="D27" s="32">
        <f t="shared" si="2"/>
        <v>3.854734759410324</v>
      </c>
      <c r="E27" s="37">
        <v>4.4</v>
      </c>
      <c r="F27" s="41">
        <v>5.1</v>
      </c>
      <c r="G27" s="41">
        <v>3.9</v>
      </c>
      <c r="H27" s="17"/>
      <c r="I27" s="17"/>
      <c r="J27" s="17"/>
      <c r="K27" s="17"/>
      <c r="L27" s="17"/>
    </row>
    <row r="28" spans="1:12" ht="24" customHeight="1">
      <c r="A28" s="8" t="s">
        <v>18</v>
      </c>
      <c r="B28" s="13"/>
      <c r="C28" s="13"/>
      <c r="D28" s="13"/>
      <c r="E28" s="12"/>
      <c r="F28" s="12"/>
      <c r="G28" s="12"/>
      <c r="H28" s="12"/>
      <c r="I28" s="12"/>
      <c r="J28" s="12"/>
      <c r="K28" s="12"/>
      <c r="L28" s="12"/>
    </row>
    <row r="32" spans="2:3" ht="24" customHeight="1">
      <c r="B32" s="7"/>
      <c r="C32" s="26"/>
    </row>
    <row r="33" spans="2:3" ht="24" customHeight="1">
      <c r="B33" s="7"/>
      <c r="C33" s="26"/>
    </row>
    <row r="34" spans="2:3" ht="24" customHeight="1">
      <c r="B34" s="7"/>
      <c r="C34" s="26"/>
    </row>
    <row r="35" ht="24" customHeight="1">
      <c r="C35" s="15"/>
    </row>
    <row r="36" ht="24" customHeight="1">
      <c r="C36" s="15"/>
    </row>
    <row r="37" ht="24" customHeight="1">
      <c r="C37" s="12"/>
    </row>
    <row r="38" ht="24" customHeight="1">
      <c r="C38" s="13"/>
    </row>
    <row r="39" ht="24" customHeight="1">
      <c r="C39" s="13"/>
    </row>
  </sheetData>
  <sheetProtection/>
  <mergeCells count="3">
    <mergeCell ref="B4:D4"/>
    <mergeCell ref="B16:D16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&amp;C&amp;"TH SarabunPSK,ธรรมดา"23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2023-10-24T07:26:11Z</cp:lastPrinted>
  <dcterms:created xsi:type="dcterms:W3CDTF">2002-10-04T04:22:30Z</dcterms:created>
  <dcterms:modified xsi:type="dcterms:W3CDTF">2024-01-17T02:57:27Z</dcterms:modified>
  <cp:category/>
  <cp:version/>
  <cp:contentType/>
  <cp:contentStatus/>
</cp:coreProperties>
</file>