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6.2" sheetId="1" r:id="rId1"/>
  </sheets>
  <definedNames>
    <definedName name="_xlnm.Print_Area" localSheetId="0">'T-16.2'!$A$1:$S$52</definedName>
  </definedNames>
  <calcPr fullCalcOnLoad="1"/>
</workbook>
</file>

<file path=xl/sharedStrings.xml><?xml version="1.0" encoding="utf-8"?>
<sst xmlns="http://schemas.openxmlformats.org/spreadsheetml/2006/main" count="160" uniqueCount="86">
  <si>
    <t xml:space="preserve">ตาราง   </t>
  </si>
  <si>
    <t>รายรับ และรายจ่ายจริงของเทศบาล จำแนกตามประเภท เป็นรายอำเภอ และเทศบาล ปีงบประมาณ 2557</t>
  </si>
  <si>
    <t>Table</t>
  </si>
  <si>
    <t>Actual Revenue and Expenditure of Municipality by Type, District and Municipality: Fiscal Year 2014</t>
  </si>
  <si>
    <t>(บาท  Baht)</t>
  </si>
  <si>
    <t>อำเภอ/เทศบาล</t>
  </si>
  <si>
    <t xml:space="preserve">รายได้ </t>
  </si>
  <si>
    <t>รายจ่าย</t>
  </si>
  <si>
    <t>District/municipality</t>
  </si>
  <si>
    <t>Revenue</t>
  </si>
  <si>
    <t>Expenditure</t>
  </si>
  <si>
    <t>ภาษีอากร</t>
  </si>
  <si>
    <t>ภาษีจัดสรร</t>
  </si>
  <si>
    <t>ค่าธรรมเนียม</t>
  </si>
  <si>
    <t>ทรัพย์สิน</t>
  </si>
  <si>
    <t>สาธารณูปโภค</t>
  </si>
  <si>
    <t>ทุน</t>
  </si>
  <si>
    <t>เบ็ดเตล็ด</t>
  </si>
  <si>
    <t>เงินอุดหนุน</t>
  </si>
  <si>
    <t>รายจ่ายประจำ</t>
  </si>
  <si>
    <t>เพื่อการลงทุน</t>
  </si>
  <si>
    <t>งบกลาง</t>
  </si>
  <si>
    <t>Taxes and</t>
  </si>
  <si>
    <t>Taxes</t>
  </si>
  <si>
    <t>ค่าปรับ</t>
  </si>
  <si>
    <t>Property</t>
  </si>
  <si>
    <t>Public</t>
  </si>
  <si>
    <t>Fund</t>
  </si>
  <si>
    <t>Miscellaneous</t>
  </si>
  <si>
    <t>Subsidies</t>
  </si>
  <si>
    <t>Permanent</t>
  </si>
  <si>
    <t xml:space="preserve">Expenditure  </t>
  </si>
  <si>
    <t>Central</t>
  </si>
  <si>
    <t>duties</t>
  </si>
  <si>
    <t>Allocation</t>
  </si>
  <si>
    <t>Fees and fine</t>
  </si>
  <si>
    <t>utilities</t>
  </si>
  <si>
    <t>of investment</t>
  </si>
  <si>
    <t>expenditure</t>
  </si>
  <si>
    <t>รวมยอด</t>
  </si>
  <si>
    <t>Total</t>
  </si>
  <si>
    <t>อำเภอเมืองปราจีนบุรี</t>
  </si>
  <si>
    <t>-</t>
  </si>
  <si>
    <t>Mueang Prachinburi District</t>
  </si>
  <si>
    <t xml:space="preserve">   เทศบาลเมืองปราจีนบุรี</t>
  </si>
  <si>
    <t xml:space="preserve">    Mueang Prachinburi Municipality</t>
  </si>
  <si>
    <t xml:space="preserve">   เทศบาลตำบลโคกมะกอก</t>
  </si>
  <si>
    <t xml:space="preserve">  -</t>
  </si>
  <si>
    <t>Khok Makok Subdistrict Municipality</t>
  </si>
  <si>
    <t xml:space="preserve">   เทศบาลตำบลบ้านนาปรือ</t>
  </si>
  <si>
    <t>Ban Na Prue Subdistrict Municipality</t>
  </si>
  <si>
    <t>อำเภอกบินทร์บุรี</t>
  </si>
  <si>
    <t xml:space="preserve"> Kabin Buri  District</t>
  </si>
  <si>
    <t xml:space="preserve">   เทศบาลตำบลกบินทร์</t>
  </si>
  <si>
    <t>Kabin Subdistrict Municipality</t>
  </si>
  <si>
    <t xml:space="preserve">   เทศบาลตำบลเมืองเก่า</t>
  </si>
  <si>
    <t>Mueang Kao Subdistrict Muincipality</t>
  </si>
  <si>
    <t xml:space="preserve">   เทศบาลตำยลสระบัว</t>
  </si>
  <si>
    <t>Sa Bua Subdistrict Muincipality</t>
  </si>
  <si>
    <t>อำเภอนาดี</t>
  </si>
  <si>
    <t xml:space="preserve"> Na Di   District</t>
  </si>
  <si>
    <t xml:space="preserve">   เทศบาลตำบลนาดี</t>
  </si>
  <si>
    <t>Na Di  Subdistrict Muincipality</t>
  </si>
  <si>
    <t>อำเภอบ้านสร้าง</t>
  </si>
  <si>
    <t xml:space="preserve"> Ban Sang  District</t>
  </si>
  <si>
    <t xml:space="preserve">   เทศบาลตำบลบ้านสร้าง</t>
  </si>
  <si>
    <t>Ban Sang Subdistrict Municipality</t>
  </si>
  <si>
    <t>รายรับ และรายจ่ายจริงของเทศบาล จำแนกตามประเภท เป็นรายอำเภอ และเทศบาล ปีงบประมาณ 2557 (ต่อ)</t>
  </si>
  <si>
    <t>Actual Revenue and Expenditure of Municipality by Type, District and Municipality: Fiscal Year 2014 (Cont.)</t>
  </si>
  <si>
    <t>อำเภอประจันตคาม</t>
  </si>
  <si>
    <t>Prachantakham District</t>
  </si>
  <si>
    <t xml:space="preserve">   เทศบาลประจันตคาม</t>
  </si>
  <si>
    <t>Prachantakham Subdistrict Municipality</t>
  </si>
  <si>
    <t xml:space="preserve">   เทศบาลตำบลโพธิ์งาม</t>
  </si>
  <si>
    <t>อำเภอศรีมหาโพธิ</t>
  </si>
  <si>
    <t>Si Maha Phot District</t>
  </si>
  <si>
    <t xml:space="preserve">   เทศบาลตำบลกรอกสมบูรณ์</t>
  </si>
  <si>
    <t>Krok Sombun Subdistrict Municipality</t>
  </si>
  <si>
    <t xml:space="preserve">   เทศบาลศรีมหาโพธิ</t>
  </si>
  <si>
    <t>Si Maha Phot Subdistrict Municipality</t>
  </si>
  <si>
    <t>อำเภอศรีมโหสถ</t>
  </si>
  <si>
    <t>Si Maho Sot District</t>
  </si>
  <si>
    <t xml:space="preserve">   เทศบาลตำบลโคกปีบ</t>
  </si>
  <si>
    <t>Kok Pip Municipality</t>
  </si>
  <si>
    <t xml:space="preserve">     ที่มา:  สำนักงานคลังจังหวัดปราจีนบุรี</t>
  </si>
  <si>
    <t xml:space="preserve"> Source:   Prachinburi Provinc Comptroller Office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</si>
</sst>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#,##0.00_ ;\-#,##0.00\ "/>
  </numFmts>
  <fonts count="4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1"/>
      <name val="Angsana New"/>
      <family val="1"/>
    </font>
    <font>
      <b/>
      <sz val="11.5"/>
      <name val="Angsana New"/>
      <family val="1"/>
    </font>
    <font>
      <sz val="11"/>
      <name val="Angsana New"/>
      <family val="1"/>
    </font>
    <font>
      <sz val="11.5"/>
      <name val="Angsana New"/>
      <family val="1"/>
    </font>
    <font>
      <b/>
      <sz val="12"/>
      <name val="Angsana New"/>
      <family val="1"/>
    </font>
    <font>
      <sz val="10"/>
      <name val="Angsana New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87" fontId="18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3" fontId="24" fillId="0" borderId="18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43" fontId="24" fillId="0" borderId="18" xfId="36" applyFont="1" applyBorder="1" applyAlignment="1">
      <alignment horizontal="right" vertical="center"/>
    </xf>
    <xf numFmtId="188" fontId="23" fillId="0" borderId="0" xfId="38" applyNumberFormat="1" applyFont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43" fontId="26" fillId="0" borderId="18" xfId="36" applyFont="1" applyBorder="1" applyAlignment="1">
      <alignment vertical="center"/>
    </xf>
    <xf numFmtId="43" fontId="26" fillId="0" borderId="18" xfId="36" applyFont="1" applyBorder="1" applyAlignment="1">
      <alignment horizontal="righ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88" fontId="25" fillId="0" borderId="0" xfId="38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3" fontId="24" fillId="0" borderId="18" xfId="36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43" fontId="20" fillId="0" borderId="0" xfId="36" applyFont="1" applyBorder="1" applyAlignment="1">
      <alignment vertical="center"/>
    </xf>
    <xf numFmtId="43" fontId="20" fillId="0" borderId="0" xfId="36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89" fontId="24" fillId="0" borderId="18" xfId="36" applyNumberFormat="1" applyFont="1" applyBorder="1" applyAlignment="1">
      <alignment horizontal="right" vertical="center" indent="1"/>
    </xf>
    <xf numFmtId="189" fontId="26" fillId="0" borderId="18" xfId="36" applyNumberFormat="1" applyFont="1" applyBorder="1" applyAlignment="1">
      <alignment horizontal="right" vertical="center" indent="1"/>
    </xf>
    <xf numFmtId="0" fontId="28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4" fontId="24" fillId="0" borderId="18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0" fillId="0" borderId="0" xfId="0" applyFont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0</xdr:rowOff>
    </xdr:from>
    <xdr:to>
      <xdr:col>25</xdr:col>
      <xdr:colOff>457200</xdr:colOff>
      <xdr:row>25</xdr:row>
      <xdr:rowOff>133350</xdr:rowOff>
    </xdr:to>
    <xdr:grpSp>
      <xdr:nvGrpSpPr>
        <xdr:cNvPr id="1" name="Group 74"/>
        <xdr:cNvGrpSpPr>
          <a:grpSpLocks/>
        </xdr:cNvGrpSpPr>
      </xdr:nvGrpSpPr>
      <xdr:grpSpPr>
        <a:xfrm>
          <a:off x="10810875" y="0"/>
          <a:ext cx="4429125" cy="6724650"/>
          <a:chOff x="1011" y="0"/>
          <a:chExt cx="349" cy="71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0" y="32"/>
            <a:ext cx="15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11" y="0"/>
            <a:ext cx="2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146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2" y="374"/>
            <a:ext cx="679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17</xdr:col>
      <xdr:colOff>76200</xdr:colOff>
      <xdr:row>26</xdr:row>
      <xdr:rowOff>38100</xdr:rowOff>
    </xdr:from>
    <xdr:to>
      <xdr:col>23</xdr:col>
      <xdr:colOff>152400</xdr:colOff>
      <xdr:row>52</xdr:row>
      <xdr:rowOff>0</xdr:rowOff>
    </xdr:to>
    <xdr:grpSp>
      <xdr:nvGrpSpPr>
        <xdr:cNvPr id="5" name="Group 117"/>
        <xdr:cNvGrpSpPr>
          <a:grpSpLocks/>
        </xdr:cNvGrpSpPr>
      </xdr:nvGrpSpPr>
      <xdr:grpSpPr>
        <a:xfrm>
          <a:off x="10744200" y="6896100"/>
          <a:ext cx="2971800" cy="6905625"/>
          <a:chOff x="993" y="0"/>
          <a:chExt cx="366" cy="733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000" y="189"/>
            <a:ext cx="43" cy="4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993" y="689"/>
            <a:ext cx="55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147</a:t>
            </a:r>
          </a:p>
        </xdr:txBody>
      </xdr:sp>
      <xdr:sp>
        <xdr:nvSpPr>
          <xdr:cNvPr id="8" name="Straight Connector 12"/>
          <xdr:cNvSpPr>
            <a:spLocks/>
          </xdr:cNvSpPr>
        </xdr:nvSpPr>
        <xdr:spPr>
          <a:xfrm rot="5400000">
            <a:off x="672" y="344"/>
            <a:ext cx="68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9"/>
  <sheetViews>
    <sheetView showGridLines="0" tabSelected="1" zoomScalePageLayoutView="0" workbookViewId="0" topLeftCell="A1">
      <selection activeCell="K26" sqref="K26"/>
    </sheetView>
  </sheetViews>
  <sheetFormatPr defaultColWidth="9.140625" defaultRowHeight="21.75"/>
  <cols>
    <col min="1" max="1" width="1.7109375" style="7" customWidth="1"/>
    <col min="2" max="2" width="6.00390625" style="7" customWidth="1"/>
    <col min="3" max="3" width="4.57421875" style="7" customWidth="1"/>
    <col min="4" max="4" width="5.7109375" style="7" customWidth="1"/>
    <col min="5" max="5" width="10.57421875" style="7" customWidth="1"/>
    <col min="6" max="6" width="11.421875" style="7" customWidth="1"/>
    <col min="7" max="8" width="10.57421875" style="7" customWidth="1"/>
    <col min="9" max="9" width="10.421875" style="7" customWidth="1"/>
    <col min="10" max="10" width="7.8515625" style="7" customWidth="1"/>
    <col min="11" max="11" width="10.421875" style="7" customWidth="1"/>
    <col min="12" max="14" width="11.421875" style="7" customWidth="1"/>
    <col min="15" max="15" width="10.7109375" style="7" customWidth="1"/>
    <col min="16" max="16" width="1.7109375" style="7" customWidth="1"/>
    <col min="17" max="17" width="23.421875" style="7" customWidth="1"/>
    <col min="18" max="18" width="1.7109375" style="7" customWidth="1"/>
    <col min="19" max="19" width="5.140625" style="7" customWidth="1"/>
    <col min="20" max="16384" width="9.140625" style="7" customWidth="1"/>
  </cols>
  <sheetData>
    <row r="1" spans="2:4" s="1" customFormat="1" ht="21">
      <c r="B1" s="2" t="s">
        <v>0</v>
      </c>
      <c r="C1" s="3">
        <v>16.2</v>
      </c>
      <c r="D1" s="2" t="s">
        <v>1</v>
      </c>
    </row>
    <row r="2" spans="2:4" s="4" customFormat="1" ht="21">
      <c r="B2" s="1" t="s">
        <v>2</v>
      </c>
      <c r="C2" s="3">
        <v>16.2</v>
      </c>
      <c r="D2" s="5" t="s">
        <v>3</v>
      </c>
    </row>
    <row r="3" spans="2:18" s="4" customFormat="1" ht="21">
      <c r="B3" s="1"/>
      <c r="C3" s="3"/>
      <c r="D3" s="5"/>
      <c r="Q3" s="6" t="s">
        <v>4</v>
      </c>
      <c r="R3" s="6"/>
    </row>
    <row r="4" ht="6" customHeight="1"/>
    <row r="5" spans="1:18" s="15" customFormat="1" ht="21" customHeight="1">
      <c r="A5" s="8" t="s">
        <v>5</v>
      </c>
      <c r="B5" s="8"/>
      <c r="C5" s="8"/>
      <c r="D5" s="9"/>
      <c r="E5" s="10" t="s">
        <v>6</v>
      </c>
      <c r="F5" s="8"/>
      <c r="G5" s="8"/>
      <c r="H5" s="8"/>
      <c r="I5" s="8"/>
      <c r="J5" s="8"/>
      <c r="K5" s="8"/>
      <c r="L5" s="9"/>
      <c r="M5" s="11" t="s">
        <v>7</v>
      </c>
      <c r="N5" s="12"/>
      <c r="O5" s="12"/>
      <c r="P5" s="10" t="s">
        <v>8</v>
      </c>
      <c r="Q5" s="13"/>
      <c r="R5" s="14"/>
    </row>
    <row r="6" spans="1:18" s="15" customFormat="1" ht="21" customHeight="1">
      <c r="A6" s="16"/>
      <c r="B6" s="16"/>
      <c r="C6" s="16"/>
      <c r="D6" s="17"/>
      <c r="E6" s="18" t="s">
        <v>9</v>
      </c>
      <c r="F6" s="19"/>
      <c r="G6" s="19"/>
      <c r="H6" s="19"/>
      <c r="I6" s="19"/>
      <c r="J6" s="19"/>
      <c r="K6" s="19"/>
      <c r="L6" s="20"/>
      <c r="M6" s="21" t="s">
        <v>10</v>
      </c>
      <c r="N6" s="22"/>
      <c r="O6" s="22"/>
      <c r="P6" s="23"/>
      <c r="Q6" s="24"/>
      <c r="R6" s="14"/>
    </row>
    <row r="7" spans="1:18" s="15" customFormat="1" ht="21" customHeight="1">
      <c r="A7" s="16"/>
      <c r="B7" s="16"/>
      <c r="C7" s="16"/>
      <c r="D7" s="17"/>
      <c r="E7" s="25"/>
      <c r="F7" s="25"/>
      <c r="H7" s="25"/>
      <c r="I7" s="25"/>
      <c r="J7" s="25"/>
      <c r="K7" s="25"/>
      <c r="M7" s="26"/>
      <c r="N7" s="26" t="s">
        <v>7</v>
      </c>
      <c r="O7" s="26" t="s">
        <v>7</v>
      </c>
      <c r="P7" s="23"/>
      <c r="Q7" s="24"/>
      <c r="R7" s="14"/>
    </row>
    <row r="8" spans="1:18" s="15" customFormat="1" ht="21" customHeight="1">
      <c r="A8" s="16"/>
      <c r="B8" s="16"/>
      <c r="C8" s="16"/>
      <c r="D8" s="17"/>
      <c r="E8" s="25" t="s">
        <v>11</v>
      </c>
      <c r="F8" s="25" t="s">
        <v>12</v>
      </c>
      <c r="G8" s="25" t="s">
        <v>13</v>
      </c>
      <c r="H8" s="25" t="s">
        <v>14</v>
      </c>
      <c r="I8" s="25" t="s">
        <v>15</v>
      </c>
      <c r="J8" s="25" t="s">
        <v>16</v>
      </c>
      <c r="K8" s="25" t="s">
        <v>17</v>
      </c>
      <c r="L8" s="26" t="s">
        <v>18</v>
      </c>
      <c r="M8" s="26" t="s">
        <v>19</v>
      </c>
      <c r="N8" s="26" t="s">
        <v>20</v>
      </c>
      <c r="O8" s="26" t="s">
        <v>21</v>
      </c>
      <c r="P8" s="23"/>
      <c r="Q8" s="24"/>
      <c r="R8" s="14"/>
    </row>
    <row r="9" spans="1:18" s="15" customFormat="1" ht="21" customHeight="1">
      <c r="A9" s="16"/>
      <c r="B9" s="16"/>
      <c r="C9" s="16"/>
      <c r="D9" s="17"/>
      <c r="E9" s="25" t="s">
        <v>22</v>
      </c>
      <c r="F9" s="25" t="s">
        <v>23</v>
      </c>
      <c r="G9" s="25" t="s">
        <v>24</v>
      </c>
      <c r="H9" s="25" t="s">
        <v>25</v>
      </c>
      <c r="I9" s="25" t="s">
        <v>26</v>
      </c>
      <c r="J9" s="25" t="s">
        <v>27</v>
      </c>
      <c r="K9" s="25" t="s">
        <v>28</v>
      </c>
      <c r="L9" s="25" t="s">
        <v>29</v>
      </c>
      <c r="M9" s="26" t="s">
        <v>30</v>
      </c>
      <c r="N9" s="26" t="s">
        <v>31</v>
      </c>
      <c r="O9" s="26" t="s">
        <v>32</v>
      </c>
      <c r="P9" s="23"/>
      <c r="Q9" s="24"/>
      <c r="R9" s="14"/>
    </row>
    <row r="10" spans="1:18" s="15" customFormat="1" ht="21" customHeight="1">
      <c r="A10" s="19"/>
      <c r="B10" s="19"/>
      <c r="C10" s="19"/>
      <c r="D10" s="20"/>
      <c r="E10" s="27" t="s">
        <v>33</v>
      </c>
      <c r="F10" s="27" t="s">
        <v>34</v>
      </c>
      <c r="G10" s="27" t="s">
        <v>35</v>
      </c>
      <c r="H10" s="27"/>
      <c r="I10" s="27" t="s">
        <v>36</v>
      </c>
      <c r="J10" s="27"/>
      <c r="K10" s="27"/>
      <c r="L10" s="27"/>
      <c r="M10" s="28" t="s">
        <v>10</v>
      </c>
      <c r="N10" s="28" t="s">
        <v>37</v>
      </c>
      <c r="O10" s="28" t="s">
        <v>38</v>
      </c>
      <c r="P10" s="29"/>
      <c r="Q10" s="30"/>
      <c r="R10" s="14"/>
    </row>
    <row r="11" spans="1:18" s="15" customFormat="1" ht="21" customHeight="1">
      <c r="A11" s="31" t="s">
        <v>39</v>
      </c>
      <c r="B11" s="31"/>
      <c r="C11" s="31"/>
      <c r="D11" s="32"/>
      <c r="E11" s="33">
        <f>SUM(E12,E16,E20,E22,E38,E41,E44)</f>
        <v>25830444.62</v>
      </c>
      <c r="F11" s="33">
        <f>SUM(F12,F16,F20,F22,F38,F41,F44)</f>
        <v>317003468.65999997</v>
      </c>
      <c r="G11" s="33">
        <f aca="true" t="shared" si="0" ref="G11:O11">SUM(G12,G16,G20,G22,G38,G41,G44)</f>
        <v>12106970.19</v>
      </c>
      <c r="H11" s="33">
        <f t="shared" si="0"/>
        <v>17033686.15</v>
      </c>
      <c r="I11" s="33">
        <f t="shared" si="0"/>
        <v>10024506.399999999</v>
      </c>
      <c r="J11" s="33">
        <f>SUM(J12,J16,J20,J22,J38,J41,J44)</f>
        <v>28810</v>
      </c>
      <c r="K11" s="33">
        <f t="shared" si="0"/>
        <v>20608674.66</v>
      </c>
      <c r="L11" s="33">
        <f t="shared" si="0"/>
        <v>321186266.6</v>
      </c>
      <c r="M11" s="33">
        <f t="shared" si="0"/>
        <v>457484584.25999993</v>
      </c>
      <c r="N11" s="33">
        <f t="shared" si="0"/>
        <v>174080199.62</v>
      </c>
      <c r="O11" s="33">
        <f t="shared" si="0"/>
        <v>90474462.46000001</v>
      </c>
      <c r="P11" s="34"/>
      <c r="Q11" s="35" t="s">
        <v>40</v>
      </c>
      <c r="R11" s="35"/>
    </row>
    <row r="12" spans="1:18" s="15" customFormat="1" ht="21.75" customHeight="1">
      <c r="A12" s="36" t="s">
        <v>41</v>
      </c>
      <c r="B12" s="34"/>
      <c r="C12" s="34"/>
      <c r="D12" s="37"/>
      <c r="E12" s="33">
        <f>SUM(E13:E15)</f>
        <v>10673924.4</v>
      </c>
      <c r="F12" s="33">
        <f>SUM(F13:F15)</f>
        <v>95142509.15</v>
      </c>
      <c r="G12" s="33">
        <f aca="true" t="shared" si="1" ref="G12:O12">SUM(G13:G15)</f>
        <v>6901512.69</v>
      </c>
      <c r="H12" s="33">
        <f t="shared" si="1"/>
        <v>7036726.39</v>
      </c>
      <c r="I12" s="33">
        <f t="shared" si="1"/>
        <v>7572608.31</v>
      </c>
      <c r="J12" s="38" t="s">
        <v>42</v>
      </c>
      <c r="K12" s="33">
        <f t="shared" si="1"/>
        <v>2215577</v>
      </c>
      <c r="L12" s="33">
        <f t="shared" si="1"/>
        <v>137000286</v>
      </c>
      <c r="M12" s="33">
        <f t="shared" si="1"/>
        <v>204308222.67</v>
      </c>
      <c r="N12" s="33">
        <f t="shared" si="1"/>
        <v>79652833.54</v>
      </c>
      <c r="O12" s="33">
        <f t="shared" si="1"/>
        <v>40380214.330000006</v>
      </c>
      <c r="P12" s="39" t="s">
        <v>43</v>
      </c>
      <c r="Q12" s="34"/>
      <c r="R12" s="34"/>
    </row>
    <row r="13" spans="1:18" s="15" customFormat="1" ht="21.75" customHeight="1">
      <c r="A13" s="40" t="s">
        <v>44</v>
      </c>
      <c r="B13" s="41"/>
      <c r="C13" s="41"/>
      <c r="D13" s="37"/>
      <c r="E13" s="42">
        <v>10225986.87</v>
      </c>
      <c r="F13" s="42">
        <v>65560779.87</v>
      </c>
      <c r="G13" s="42">
        <v>6402570.49</v>
      </c>
      <c r="H13" s="42">
        <v>6601173.31</v>
      </c>
      <c r="I13" s="42">
        <v>7572608.31</v>
      </c>
      <c r="J13" s="43" t="s">
        <v>42</v>
      </c>
      <c r="K13" s="42">
        <v>2142124</v>
      </c>
      <c r="L13" s="42">
        <v>120386457</v>
      </c>
      <c r="M13" s="42">
        <v>177541032.41</v>
      </c>
      <c r="N13" s="42">
        <v>67796195.15</v>
      </c>
      <c r="O13" s="42">
        <v>36766171.53</v>
      </c>
      <c r="P13" s="44" t="s">
        <v>45</v>
      </c>
      <c r="Q13" s="45"/>
      <c r="R13" s="46"/>
    </row>
    <row r="14" spans="1:18" s="15" customFormat="1" ht="21.75" customHeight="1">
      <c r="A14" s="40" t="s">
        <v>46</v>
      </c>
      <c r="B14" s="41"/>
      <c r="C14" s="41"/>
      <c r="D14" s="37"/>
      <c r="E14" s="42">
        <v>206476.88</v>
      </c>
      <c r="F14" s="42">
        <v>15073448.99</v>
      </c>
      <c r="G14" s="42">
        <v>216774</v>
      </c>
      <c r="H14" s="42">
        <v>259744.97</v>
      </c>
      <c r="I14" s="43" t="s">
        <v>47</v>
      </c>
      <c r="J14" s="43" t="s">
        <v>42</v>
      </c>
      <c r="K14" s="42">
        <v>53500</v>
      </c>
      <c r="L14" s="42">
        <v>7858870</v>
      </c>
      <c r="M14" s="42">
        <v>10821975.66</v>
      </c>
      <c r="N14" s="42">
        <v>7510942.86</v>
      </c>
      <c r="O14" s="42">
        <v>2041788.85</v>
      </c>
      <c r="P14" s="47"/>
      <c r="Q14" s="41" t="s">
        <v>48</v>
      </c>
      <c r="R14" s="41"/>
    </row>
    <row r="15" spans="1:18" s="15" customFormat="1" ht="21.75" customHeight="1">
      <c r="A15" s="40" t="s">
        <v>49</v>
      </c>
      <c r="B15" s="41"/>
      <c r="C15" s="41"/>
      <c r="D15" s="37"/>
      <c r="E15" s="42">
        <v>241460.65</v>
      </c>
      <c r="F15" s="42">
        <v>14508280.29</v>
      </c>
      <c r="G15" s="42">
        <v>282168.2</v>
      </c>
      <c r="H15" s="42">
        <v>175808.11</v>
      </c>
      <c r="I15" s="43" t="s">
        <v>47</v>
      </c>
      <c r="J15" s="43" t="s">
        <v>42</v>
      </c>
      <c r="K15" s="42">
        <v>19953</v>
      </c>
      <c r="L15" s="42">
        <v>8754959</v>
      </c>
      <c r="M15" s="42">
        <v>15945214.6</v>
      </c>
      <c r="N15" s="42">
        <v>4345695.53</v>
      </c>
      <c r="O15" s="42">
        <v>1572253.95</v>
      </c>
      <c r="P15" s="41"/>
      <c r="Q15" s="41" t="s">
        <v>50</v>
      </c>
      <c r="R15" s="41"/>
    </row>
    <row r="16" spans="1:18" s="15" customFormat="1" ht="21.75" customHeight="1">
      <c r="A16" s="48" t="s">
        <v>51</v>
      </c>
      <c r="B16" s="41"/>
      <c r="C16" s="41"/>
      <c r="D16" s="37"/>
      <c r="E16" s="49">
        <f>SUM(E17:E19)</f>
        <v>9104112.27</v>
      </c>
      <c r="F16" s="49">
        <f>SUM(F17:F19)</f>
        <v>76108896.46000001</v>
      </c>
      <c r="G16" s="49">
        <f aca="true" t="shared" si="2" ref="G16:O16">SUM(G17:G19)</f>
        <v>1710786.2999999998</v>
      </c>
      <c r="H16" s="49">
        <f t="shared" si="2"/>
        <v>4079877.46</v>
      </c>
      <c r="I16" s="49">
        <f t="shared" si="2"/>
        <v>2451898.09</v>
      </c>
      <c r="J16" s="49">
        <f t="shared" si="2"/>
        <v>26280</v>
      </c>
      <c r="K16" s="49">
        <f t="shared" si="2"/>
        <v>1418665.47</v>
      </c>
      <c r="L16" s="49">
        <f t="shared" si="2"/>
        <v>78486159.6</v>
      </c>
      <c r="M16" s="49">
        <f t="shared" si="2"/>
        <v>112413127.98</v>
      </c>
      <c r="N16" s="49">
        <f t="shared" si="2"/>
        <v>19691794.93</v>
      </c>
      <c r="O16" s="49">
        <f t="shared" si="2"/>
        <v>14083479.88</v>
      </c>
      <c r="P16" s="48" t="s">
        <v>52</v>
      </c>
      <c r="Q16" s="41"/>
      <c r="R16" s="41"/>
    </row>
    <row r="17" spans="1:18" s="15" customFormat="1" ht="21.75" customHeight="1">
      <c r="A17" s="40" t="s">
        <v>53</v>
      </c>
      <c r="B17" s="40"/>
      <c r="C17" s="41"/>
      <c r="D17" s="37"/>
      <c r="E17" s="42">
        <v>2120073.6</v>
      </c>
      <c r="F17" s="42">
        <v>32144906.68</v>
      </c>
      <c r="G17" s="42">
        <v>861366.4</v>
      </c>
      <c r="H17" s="42">
        <v>2164740.15</v>
      </c>
      <c r="I17" s="42">
        <v>2451898.09</v>
      </c>
      <c r="J17" s="42">
        <v>26280</v>
      </c>
      <c r="K17" s="42">
        <v>1186820</v>
      </c>
      <c r="L17" s="42">
        <v>54830190.6</v>
      </c>
      <c r="M17" s="42">
        <v>75325536.5</v>
      </c>
      <c r="N17" s="42">
        <v>3840391.9</v>
      </c>
      <c r="O17" s="42">
        <v>10390191.48</v>
      </c>
      <c r="P17" s="41"/>
      <c r="Q17" s="41" t="s">
        <v>54</v>
      </c>
      <c r="R17" s="41"/>
    </row>
    <row r="18" spans="1:18" s="15" customFormat="1" ht="21.75" customHeight="1">
      <c r="A18" s="40" t="s">
        <v>55</v>
      </c>
      <c r="B18" s="40"/>
      <c r="C18" s="41"/>
      <c r="D18" s="37"/>
      <c r="E18" s="42">
        <v>6711072.42</v>
      </c>
      <c r="F18" s="42">
        <v>28714799.17</v>
      </c>
      <c r="G18" s="42">
        <v>762468.5</v>
      </c>
      <c r="H18" s="42">
        <v>1422898</v>
      </c>
      <c r="I18" s="43" t="s">
        <v>47</v>
      </c>
      <c r="J18" s="43" t="s">
        <v>42</v>
      </c>
      <c r="K18" s="42">
        <v>136815.47</v>
      </c>
      <c r="L18" s="42">
        <v>12023760</v>
      </c>
      <c r="M18" s="42">
        <v>23067492.48</v>
      </c>
      <c r="N18" s="42">
        <v>6249219.03</v>
      </c>
      <c r="O18" s="42">
        <v>1200229</v>
      </c>
      <c r="P18" s="50"/>
      <c r="Q18" s="41" t="s">
        <v>56</v>
      </c>
      <c r="R18" s="41"/>
    </row>
    <row r="19" spans="1:18" s="15" customFormat="1" ht="21.75" customHeight="1">
      <c r="A19" s="40" t="s">
        <v>57</v>
      </c>
      <c r="B19" s="40"/>
      <c r="C19" s="41"/>
      <c r="D19" s="37"/>
      <c r="E19" s="42">
        <v>272966.25</v>
      </c>
      <c r="F19" s="42">
        <v>15249190.61</v>
      </c>
      <c r="G19" s="42">
        <v>86951.4</v>
      </c>
      <c r="H19" s="42">
        <v>492239.31</v>
      </c>
      <c r="I19" s="43" t="s">
        <v>47</v>
      </c>
      <c r="J19" s="43" t="s">
        <v>42</v>
      </c>
      <c r="K19" s="42">
        <v>95030</v>
      </c>
      <c r="L19" s="42">
        <v>11632209</v>
      </c>
      <c r="M19" s="42">
        <v>14020099</v>
      </c>
      <c r="N19" s="42">
        <v>9602184</v>
      </c>
      <c r="O19" s="42">
        <v>2493059.4</v>
      </c>
      <c r="P19" s="41"/>
      <c r="Q19" s="41" t="s">
        <v>58</v>
      </c>
      <c r="R19" s="41"/>
    </row>
    <row r="20" spans="1:18" s="15" customFormat="1" ht="21.75" customHeight="1">
      <c r="A20" s="48" t="s">
        <v>59</v>
      </c>
      <c r="B20" s="41"/>
      <c r="C20" s="41"/>
      <c r="D20" s="37"/>
      <c r="E20" s="49">
        <f>SUM(E21)</f>
        <v>536769.22</v>
      </c>
      <c r="F20" s="49">
        <f>SUM(F21)</f>
        <v>25899722.64</v>
      </c>
      <c r="G20" s="49">
        <f aca="true" t="shared" si="3" ref="G20:O20">SUM(G21)</f>
        <v>252287.6</v>
      </c>
      <c r="H20" s="49">
        <f t="shared" si="3"/>
        <v>545175.18</v>
      </c>
      <c r="I20" s="38" t="s">
        <v>47</v>
      </c>
      <c r="J20" s="38" t="s">
        <v>47</v>
      </c>
      <c r="K20" s="49">
        <f t="shared" si="3"/>
        <v>406117.94</v>
      </c>
      <c r="L20" s="49">
        <f t="shared" si="3"/>
        <v>16201684</v>
      </c>
      <c r="M20" s="49">
        <f t="shared" si="3"/>
        <v>21067006.5</v>
      </c>
      <c r="N20" s="49">
        <f t="shared" si="3"/>
        <v>13569600</v>
      </c>
      <c r="O20" s="49">
        <f t="shared" si="3"/>
        <v>5490407</v>
      </c>
      <c r="P20" s="48" t="s">
        <v>60</v>
      </c>
      <c r="Q20" s="41"/>
      <c r="R20" s="41"/>
    </row>
    <row r="21" spans="1:18" s="15" customFormat="1" ht="21.75" customHeight="1">
      <c r="A21" s="40" t="s">
        <v>61</v>
      </c>
      <c r="B21" s="41"/>
      <c r="C21" s="41"/>
      <c r="D21" s="37"/>
      <c r="E21" s="42">
        <v>536769.22</v>
      </c>
      <c r="F21" s="42">
        <v>25899722.64</v>
      </c>
      <c r="G21" s="42">
        <v>252287.6</v>
      </c>
      <c r="H21" s="42">
        <v>545175.18</v>
      </c>
      <c r="I21" s="43" t="s">
        <v>47</v>
      </c>
      <c r="J21" s="43" t="s">
        <v>42</v>
      </c>
      <c r="K21" s="42">
        <v>406117.94</v>
      </c>
      <c r="L21" s="42">
        <v>16201684</v>
      </c>
      <c r="M21" s="42">
        <v>21067006.5</v>
      </c>
      <c r="N21" s="42">
        <v>13569600</v>
      </c>
      <c r="O21" s="42">
        <v>5490407</v>
      </c>
      <c r="P21" s="41"/>
      <c r="Q21" s="41" t="s">
        <v>62</v>
      </c>
      <c r="R21" s="41"/>
    </row>
    <row r="22" spans="1:18" s="15" customFormat="1" ht="21.75" customHeight="1">
      <c r="A22" s="36" t="s">
        <v>63</v>
      </c>
      <c r="B22" s="34"/>
      <c r="C22" s="34"/>
      <c r="D22" s="37"/>
      <c r="E22" s="49">
        <f>SUM(E23)</f>
        <v>750098</v>
      </c>
      <c r="F22" s="49">
        <f>SUM(F23)</f>
        <v>17098788.89</v>
      </c>
      <c r="G22" s="49">
        <f aca="true" t="shared" si="4" ref="G22:O22">SUM(G23)</f>
        <v>938642.22</v>
      </c>
      <c r="H22" s="49">
        <f t="shared" si="4"/>
        <v>982440.97</v>
      </c>
      <c r="I22" s="38" t="s">
        <v>47</v>
      </c>
      <c r="J22" s="38" t="s">
        <v>42</v>
      </c>
      <c r="K22" s="49">
        <f t="shared" si="4"/>
        <v>15455892</v>
      </c>
      <c r="L22" s="49">
        <f t="shared" si="4"/>
        <v>15748663</v>
      </c>
      <c r="M22" s="49">
        <f t="shared" si="4"/>
        <v>22002224.61</v>
      </c>
      <c r="N22" s="49">
        <f t="shared" si="4"/>
        <v>16471093.55</v>
      </c>
      <c r="O22" s="49">
        <f t="shared" si="4"/>
        <v>10751885.83</v>
      </c>
      <c r="P22" s="51" t="s">
        <v>64</v>
      </c>
      <c r="Q22" s="34"/>
      <c r="R22" s="34"/>
    </row>
    <row r="23" spans="1:18" s="15" customFormat="1" ht="21.75" customHeight="1">
      <c r="A23" s="40" t="s">
        <v>65</v>
      </c>
      <c r="B23" s="41"/>
      <c r="C23" s="41"/>
      <c r="D23" s="37"/>
      <c r="E23" s="42">
        <v>750098</v>
      </c>
      <c r="F23" s="42">
        <v>17098788.89</v>
      </c>
      <c r="G23" s="42">
        <v>938642.22</v>
      </c>
      <c r="H23" s="42">
        <v>982440.97</v>
      </c>
      <c r="I23" s="43" t="s">
        <v>47</v>
      </c>
      <c r="J23" s="43" t="s">
        <v>42</v>
      </c>
      <c r="K23" s="42">
        <v>15455892</v>
      </c>
      <c r="L23" s="42">
        <v>15748663</v>
      </c>
      <c r="M23" s="42">
        <v>22002224.61</v>
      </c>
      <c r="N23" s="42">
        <v>16471093.55</v>
      </c>
      <c r="O23" s="42">
        <v>10751885.83</v>
      </c>
      <c r="P23" s="50"/>
      <c r="Q23" s="41" t="s">
        <v>66</v>
      </c>
      <c r="R23" s="41"/>
    </row>
    <row r="24" spans="1:18" s="15" customFormat="1" ht="21" customHeight="1">
      <c r="A24" s="52"/>
      <c r="B24" s="53"/>
      <c r="C24" s="53"/>
      <c r="D24" s="54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2"/>
      <c r="Q24" s="57"/>
      <c r="R24" s="57"/>
    </row>
    <row r="25" spans="1:18" s="15" customFormat="1" ht="21" customHeight="1">
      <c r="A25" s="52"/>
      <c r="B25" s="53"/>
      <c r="C25" s="53"/>
      <c r="D25" s="54"/>
      <c r="E25" s="55"/>
      <c r="F25" s="55"/>
      <c r="G25" s="55"/>
      <c r="H25" s="55"/>
      <c r="I25" s="56"/>
      <c r="J25" s="56"/>
      <c r="K25" s="55"/>
      <c r="L25" s="55"/>
      <c r="M25" s="55"/>
      <c r="N25" s="55"/>
      <c r="O25" s="55"/>
      <c r="P25" s="52"/>
      <c r="Q25" s="57"/>
      <c r="R25" s="57"/>
    </row>
    <row r="26" spans="1:18" s="15" customFormat="1" ht="21" customHeight="1">
      <c r="A26" s="52"/>
      <c r="B26" s="53"/>
      <c r="C26" s="53"/>
      <c r="D26" s="54"/>
      <c r="E26" s="55"/>
      <c r="F26" s="55"/>
      <c r="G26" s="55"/>
      <c r="H26" s="55"/>
      <c r="I26" s="56"/>
      <c r="J26" s="56"/>
      <c r="K26" s="55"/>
      <c r="L26" s="55"/>
      <c r="M26" s="55"/>
      <c r="N26" s="55"/>
      <c r="O26" s="55"/>
      <c r="P26" s="52"/>
      <c r="Q26" s="57"/>
      <c r="R26" s="57"/>
    </row>
    <row r="27" spans="2:4" s="1" customFormat="1" ht="21">
      <c r="B27" s="2" t="s">
        <v>0</v>
      </c>
      <c r="C27" s="3">
        <v>16.2</v>
      </c>
      <c r="D27" s="2" t="s">
        <v>67</v>
      </c>
    </row>
    <row r="28" spans="2:4" s="4" customFormat="1" ht="21">
      <c r="B28" s="1" t="s">
        <v>2</v>
      </c>
      <c r="C28" s="3">
        <v>16.2</v>
      </c>
      <c r="D28" s="5" t="s">
        <v>68</v>
      </c>
    </row>
    <row r="29" spans="2:18" s="4" customFormat="1" ht="21">
      <c r="B29" s="1"/>
      <c r="C29" s="3"/>
      <c r="D29" s="5"/>
      <c r="Q29" s="6" t="s">
        <v>4</v>
      </c>
      <c r="R29" s="6"/>
    </row>
    <row r="30" ht="6" customHeight="1"/>
    <row r="31" spans="1:18" s="15" customFormat="1" ht="21" customHeight="1">
      <c r="A31" s="8" t="s">
        <v>5</v>
      </c>
      <c r="B31" s="8"/>
      <c r="C31" s="8"/>
      <c r="D31" s="9"/>
      <c r="E31" s="10" t="s">
        <v>6</v>
      </c>
      <c r="F31" s="8"/>
      <c r="G31" s="8"/>
      <c r="H31" s="8"/>
      <c r="I31" s="8"/>
      <c r="J31" s="8"/>
      <c r="K31" s="8"/>
      <c r="L31" s="9"/>
      <c r="M31" s="11" t="s">
        <v>7</v>
      </c>
      <c r="N31" s="12"/>
      <c r="O31" s="12"/>
      <c r="P31" s="10" t="s">
        <v>8</v>
      </c>
      <c r="Q31" s="13"/>
      <c r="R31" s="14"/>
    </row>
    <row r="32" spans="1:18" s="15" customFormat="1" ht="21" customHeight="1">
      <c r="A32" s="16"/>
      <c r="B32" s="16"/>
      <c r="C32" s="16"/>
      <c r="D32" s="17"/>
      <c r="E32" s="18" t="s">
        <v>9</v>
      </c>
      <c r="F32" s="19"/>
      <c r="G32" s="19"/>
      <c r="H32" s="19"/>
      <c r="I32" s="19"/>
      <c r="J32" s="19"/>
      <c r="K32" s="19"/>
      <c r="L32" s="20"/>
      <c r="M32" s="21" t="s">
        <v>10</v>
      </c>
      <c r="N32" s="22"/>
      <c r="O32" s="22"/>
      <c r="P32" s="23"/>
      <c r="Q32" s="24"/>
      <c r="R32" s="14"/>
    </row>
    <row r="33" spans="1:18" s="15" customFormat="1" ht="21" customHeight="1">
      <c r="A33" s="16"/>
      <c r="B33" s="16"/>
      <c r="C33" s="16"/>
      <c r="D33" s="17"/>
      <c r="E33" s="25"/>
      <c r="F33" s="25"/>
      <c r="H33" s="25"/>
      <c r="I33" s="25"/>
      <c r="J33" s="25"/>
      <c r="K33" s="25"/>
      <c r="M33" s="26"/>
      <c r="N33" s="26" t="s">
        <v>7</v>
      </c>
      <c r="O33" s="26" t="s">
        <v>7</v>
      </c>
      <c r="P33" s="23"/>
      <c r="Q33" s="24"/>
      <c r="R33" s="14"/>
    </row>
    <row r="34" spans="1:18" s="15" customFormat="1" ht="21" customHeight="1">
      <c r="A34" s="16"/>
      <c r="B34" s="16"/>
      <c r="C34" s="16"/>
      <c r="D34" s="17"/>
      <c r="E34" s="25" t="s">
        <v>11</v>
      </c>
      <c r="F34" s="25" t="s">
        <v>12</v>
      </c>
      <c r="G34" s="25" t="s">
        <v>13</v>
      </c>
      <c r="H34" s="25" t="s">
        <v>14</v>
      </c>
      <c r="I34" s="25" t="s">
        <v>15</v>
      </c>
      <c r="J34" s="25" t="s">
        <v>16</v>
      </c>
      <c r="K34" s="25" t="s">
        <v>17</v>
      </c>
      <c r="L34" s="26" t="s">
        <v>18</v>
      </c>
      <c r="M34" s="26" t="s">
        <v>19</v>
      </c>
      <c r="N34" s="26" t="s">
        <v>20</v>
      </c>
      <c r="O34" s="26" t="s">
        <v>21</v>
      </c>
      <c r="P34" s="23"/>
      <c r="Q34" s="24"/>
      <c r="R34" s="14"/>
    </row>
    <row r="35" spans="1:18" s="15" customFormat="1" ht="21" customHeight="1">
      <c r="A35" s="16"/>
      <c r="B35" s="16"/>
      <c r="C35" s="16"/>
      <c r="D35" s="17"/>
      <c r="E35" s="25" t="s">
        <v>22</v>
      </c>
      <c r="F35" s="25" t="s">
        <v>23</v>
      </c>
      <c r="G35" s="25" t="s">
        <v>24</v>
      </c>
      <c r="H35" s="25" t="s">
        <v>25</v>
      </c>
      <c r="I35" s="25" t="s">
        <v>26</v>
      </c>
      <c r="J35" s="25" t="s">
        <v>27</v>
      </c>
      <c r="K35" s="25" t="s">
        <v>28</v>
      </c>
      <c r="L35" s="25" t="s">
        <v>29</v>
      </c>
      <c r="M35" s="26" t="s">
        <v>30</v>
      </c>
      <c r="N35" s="26" t="s">
        <v>31</v>
      </c>
      <c r="O35" s="26" t="s">
        <v>32</v>
      </c>
      <c r="P35" s="23"/>
      <c r="Q35" s="24"/>
      <c r="R35" s="14"/>
    </row>
    <row r="36" spans="1:18" s="15" customFormat="1" ht="21" customHeight="1">
      <c r="A36" s="19"/>
      <c r="B36" s="19"/>
      <c r="C36" s="19"/>
      <c r="D36" s="20"/>
      <c r="E36" s="27" t="s">
        <v>33</v>
      </c>
      <c r="F36" s="27" t="s">
        <v>34</v>
      </c>
      <c r="G36" s="27" t="s">
        <v>35</v>
      </c>
      <c r="H36" s="27"/>
      <c r="I36" s="27" t="s">
        <v>36</v>
      </c>
      <c r="J36" s="27"/>
      <c r="K36" s="27"/>
      <c r="L36" s="27"/>
      <c r="M36" s="28" t="s">
        <v>10</v>
      </c>
      <c r="N36" s="28" t="s">
        <v>37</v>
      </c>
      <c r="O36" s="28" t="s">
        <v>38</v>
      </c>
      <c r="P36" s="29"/>
      <c r="Q36" s="30"/>
      <c r="R36" s="14"/>
    </row>
    <row r="37" spans="1:18" s="15" customFormat="1" ht="3" customHeight="1">
      <c r="A37" s="54"/>
      <c r="B37" s="54"/>
      <c r="C37" s="54"/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3"/>
      <c r="Q37" s="54"/>
      <c r="R37" s="54"/>
    </row>
    <row r="38" spans="1:18" s="15" customFormat="1" ht="30" customHeight="1">
      <c r="A38" s="48" t="s">
        <v>69</v>
      </c>
      <c r="B38" s="41"/>
      <c r="C38" s="41"/>
      <c r="D38" s="60"/>
      <c r="E38" s="49">
        <f>SUM(E39:E40)</f>
        <v>1683082.93</v>
      </c>
      <c r="F38" s="49">
        <f>SUM(F39:F40)</f>
        <v>42641622.85</v>
      </c>
      <c r="G38" s="49">
        <f aca="true" t="shared" si="5" ref="G38:O38">SUM(G39:G40)</f>
        <v>996632.48</v>
      </c>
      <c r="H38" s="49">
        <f t="shared" si="5"/>
        <v>2472022.2</v>
      </c>
      <c r="I38" s="61" t="s">
        <v>47</v>
      </c>
      <c r="J38" s="49">
        <f t="shared" si="5"/>
        <v>2530</v>
      </c>
      <c r="K38" s="49">
        <f t="shared" si="5"/>
        <v>763046.67</v>
      </c>
      <c r="L38" s="49">
        <f t="shared" si="5"/>
        <v>36319331</v>
      </c>
      <c r="M38" s="49">
        <f t="shared" si="5"/>
        <v>43793437.41</v>
      </c>
      <c r="N38" s="49">
        <f t="shared" si="5"/>
        <v>19829043.3</v>
      </c>
      <c r="O38" s="49">
        <f t="shared" si="5"/>
        <v>8222203.86</v>
      </c>
      <c r="P38" s="48" t="s">
        <v>70</v>
      </c>
      <c r="Q38" s="41"/>
      <c r="R38" s="41"/>
    </row>
    <row r="39" spans="1:19" s="15" customFormat="1" ht="30" customHeight="1">
      <c r="A39" s="40" t="s">
        <v>71</v>
      </c>
      <c r="B39" s="41"/>
      <c r="C39" s="41"/>
      <c r="D39" s="37"/>
      <c r="E39" s="42">
        <v>1398591.25</v>
      </c>
      <c r="F39" s="42">
        <v>20629629.76</v>
      </c>
      <c r="G39" s="42">
        <v>550492.2</v>
      </c>
      <c r="H39" s="42">
        <v>1308807.82</v>
      </c>
      <c r="I39" s="62" t="s">
        <v>47</v>
      </c>
      <c r="J39" s="43">
        <v>2530</v>
      </c>
      <c r="K39" s="42">
        <v>236736.67</v>
      </c>
      <c r="L39" s="42">
        <v>18633699</v>
      </c>
      <c r="M39" s="42">
        <v>23381625.13</v>
      </c>
      <c r="N39" s="42">
        <v>8545313.09</v>
      </c>
      <c r="O39" s="42">
        <v>7065199.86</v>
      </c>
      <c r="P39" s="40"/>
      <c r="Q39" s="63" t="s">
        <v>72</v>
      </c>
      <c r="R39" s="63"/>
      <c r="S39" s="64"/>
    </row>
    <row r="40" spans="1:19" s="15" customFormat="1" ht="30" customHeight="1">
      <c r="A40" s="65" t="s">
        <v>73</v>
      </c>
      <c r="B40" s="34"/>
      <c r="C40" s="34"/>
      <c r="D40" s="37"/>
      <c r="E40" s="42">
        <v>284491.68</v>
      </c>
      <c r="F40" s="42">
        <v>22011993.09</v>
      </c>
      <c r="G40" s="42">
        <v>446140.28</v>
      </c>
      <c r="H40" s="42">
        <v>1163214.38</v>
      </c>
      <c r="I40" s="62" t="s">
        <v>47</v>
      </c>
      <c r="J40" s="43" t="s">
        <v>42</v>
      </c>
      <c r="K40" s="42">
        <v>526310</v>
      </c>
      <c r="L40" s="42">
        <v>17685632</v>
      </c>
      <c r="M40" s="42">
        <v>20411812.28</v>
      </c>
      <c r="N40" s="42">
        <v>11283730.21</v>
      </c>
      <c r="O40" s="42">
        <v>1157004</v>
      </c>
      <c r="P40" s="65"/>
      <c r="Q40" s="63" t="s">
        <v>72</v>
      </c>
      <c r="R40" s="63"/>
      <c r="S40" s="64"/>
    </row>
    <row r="41" spans="1:19" s="15" customFormat="1" ht="30" customHeight="1">
      <c r="A41" s="36" t="s">
        <v>74</v>
      </c>
      <c r="B41" s="34"/>
      <c r="C41" s="34"/>
      <c r="D41" s="37"/>
      <c r="E41" s="66">
        <f>SUM(E42:E43)</f>
        <v>1806745.8499999999</v>
      </c>
      <c r="F41" s="66">
        <f>SUM(F42:F43)</f>
        <v>37209981.68</v>
      </c>
      <c r="G41" s="66">
        <f aca="true" t="shared" si="6" ref="G41:O41">SUM(G42:G43)</f>
        <v>1037879.7</v>
      </c>
      <c r="H41" s="66">
        <f t="shared" si="6"/>
        <v>1492959.31</v>
      </c>
      <c r="I41" s="61" t="s">
        <v>47</v>
      </c>
      <c r="J41" s="38" t="s">
        <v>42</v>
      </c>
      <c r="K41" s="66">
        <f t="shared" si="6"/>
        <v>247875.58000000002</v>
      </c>
      <c r="L41" s="66">
        <f t="shared" si="6"/>
        <v>25515731</v>
      </c>
      <c r="M41" s="66">
        <f t="shared" si="6"/>
        <v>33628350.07</v>
      </c>
      <c r="N41" s="66">
        <f t="shared" si="6"/>
        <v>15313144.3</v>
      </c>
      <c r="O41" s="66">
        <f t="shared" si="6"/>
        <v>8397719.56</v>
      </c>
      <c r="P41" s="36" t="s">
        <v>75</v>
      </c>
      <c r="Q41" s="34"/>
      <c r="R41" s="34"/>
      <c r="S41" s="67"/>
    </row>
    <row r="42" spans="1:19" s="15" customFormat="1" ht="30" customHeight="1">
      <c r="A42" s="65" t="s">
        <v>76</v>
      </c>
      <c r="B42" s="34"/>
      <c r="C42" s="34"/>
      <c r="D42" s="37"/>
      <c r="E42" s="42">
        <v>591368.97</v>
      </c>
      <c r="F42" s="42">
        <v>17282985.88</v>
      </c>
      <c r="G42" s="42">
        <v>605891.6</v>
      </c>
      <c r="H42" s="42">
        <v>454195.82</v>
      </c>
      <c r="I42" s="62" t="s">
        <v>47</v>
      </c>
      <c r="J42" s="43" t="s">
        <v>42</v>
      </c>
      <c r="K42" s="42">
        <v>144634</v>
      </c>
      <c r="L42" s="42">
        <v>15536201</v>
      </c>
      <c r="M42" s="42">
        <v>14596089.94</v>
      </c>
      <c r="N42" s="42">
        <v>6233544.3</v>
      </c>
      <c r="O42" s="42">
        <v>6120233.65</v>
      </c>
      <c r="P42" s="34"/>
      <c r="Q42" s="41" t="s">
        <v>77</v>
      </c>
      <c r="R42" s="41"/>
      <c r="S42" s="67"/>
    </row>
    <row r="43" spans="1:19" s="15" customFormat="1" ht="30" customHeight="1">
      <c r="A43" s="65" t="s">
        <v>78</v>
      </c>
      <c r="B43" s="34"/>
      <c r="C43" s="34"/>
      <c r="D43" s="37"/>
      <c r="E43" s="42">
        <v>1215376.88</v>
      </c>
      <c r="F43" s="42">
        <v>19926995.8</v>
      </c>
      <c r="G43" s="42">
        <v>431988.1</v>
      </c>
      <c r="H43" s="42">
        <v>1038763.49</v>
      </c>
      <c r="I43" s="62" t="s">
        <v>47</v>
      </c>
      <c r="J43" s="43" t="s">
        <v>42</v>
      </c>
      <c r="K43" s="42">
        <v>103241.58</v>
      </c>
      <c r="L43" s="42">
        <v>9979530</v>
      </c>
      <c r="M43" s="42">
        <v>19032260.13</v>
      </c>
      <c r="N43" s="42">
        <v>9079600</v>
      </c>
      <c r="O43" s="42">
        <v>2277485.91</v>
      </c>
      <c r="P43" s="34"/>
      <c r="Q43" s="41" t="s">
        <v>79</v>
      </c>
      <c r="R43" s="41"/>
      <c r="S43" s="67"/>
    </row>
    <row r="44" spans="1:19" s="15" customFormat="1" ht="30" customHeight="1">
      <c r="A44" s="36" t="s">
        <v>80</v>
      </c>
      <c r="B44" s="34"/>
      <c r="C44" s="34"/>
      <c r="D44" s="37"/>
      <c r="E44" s="49">
        <f>SUM(E45)</f>
        <v>1275711.95</v>
      </c>
      <c r="F44" s="49">
        <f>SUM(F45)</f>
        <v>22901946.99</v>
      </c>
      <c r="G44" s="49">
        <f aca="true" t="shared" si="7" ref="G44:O44">SUM(G45)</f>
        <v>269229.2</v>
      </c>
      <c r="H44" s="49">
        <f t="shared" si="7"/>
        <v>424484.64</v>
      </c>
      <c r="I44" s="61" t="s">
        <v>47</v>
      </c>
      <c r="J44" s="38" t="s">
        <v>42</v>
      </c>
      <c r="K44" s="49">
        <f t="shared" si="7"/>
        <v>101500</v>
      </c>
      <c r="L44" s="49">
        <f t="shared" si="7"/>
        <v>11914412</v>
      </c>
      <c r="M44" s="49">
        <f t="shared" si="7"/>
        <v>20272215.02</v>
      </c>
      <c r="N44" s="49">
        <f t="shared" si="7"/>
        <v>9552690</v>
      </c>
      <c r="O44" s="49">
        <f t="shared" si="7"/>
        <v>3148552</v>
      </c>
      <c r="P44" s="36" t="s">
        <v>81</v>
      </c>
      <c r="Q44" s="34"/>
      <c r="R44" s="34"/>
      <c r="S44" s="67"/>
    </row>
    <row r="45" spans="1:19" s="15" customFormat="1" ht="30" customHeight="1">
      <c r="A45" s="40" t="s">
        <v>82</v>
      </c>
      <c r="B45" s="41"/>
      <c r="C45" s="41"/>
      <c r="D45" s="37"/>
      <c r="E45" s="42">
        <v>1275711.95</v>
      </c>
      <c r="F45" s="42">
        <v>22901946.99</v>
      </c>
      <c r="G45" s="42">
        <v>269229.2</v>
      </c>
      <c r="H45" s="42">
        <v>424484.64</v>
      </c>
      <c r="I45" s="62" t="s">
        <v>47</v>
      </c>
      <c r="J45" s="43" t="s">
        <v>42</v>
      </c>
      <c r="K45" s="42">
        <v>101500</v>
      </c>
      <c r="L45" s="42">
        <v>11914412</v>
      </c>
      <c r="M45" s="42">
        <v>20272215.02</v>
      </c>
      <c r="N45" s="42">
        <v>9552690</v>
      </c>
      <c r="O45" s="42">
        <v>3148552</v>
      </c>
      <c r="P45" s="41"/>
      <c r="Q45" s="40" t="s">
        <v>83</v>
      </c>
      <c r="R45" s="40"/>
      <c r="S45" s="67"/>
    </row>
    <row r="46" spans="1:18" s="15" customFormat="1" ht="3" customHeight="1">
      <c r="A46" s="68"/>
      <c r="B46" s="68"/>
      <c r="C46" s="68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68"/>
      <c r="Q46" s="68"/>
      <c r="R46" s="53"/>
    </row>
    <row r="47" spans="1:18" s="15" customFormat="1" ht="3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="15" customFormat="1" ht="18.75">
      <c r="B48" s="71" t="s">
        <v>84</v>
      </c>
    </row>
    <row r="49" s="15" customFormat="1" ht="18.75">
      <c r="B49" s="71" t="s">
        <v>85</v>
      </c>
    </row>
  </sheetData>
  <sheetProtection/>
  <mergeCells count="14">
    <mergeCell ref="A5:D10"/>
    <mergeCell ref="E5:L5"/>
    <mergeCell ref="M5:O5"/>
    <mergeCell ref="P5:Q10"/>
    <mergeCell ref="E6:L6"/>
    <mergeCell ref="M6:O6"/>
    <mergeCell ref="A11:D11"/>
    <mergeCell ref="P13:Q13"/>
    <mergeCell ref="A31:D36"/>
    <mergeCell ref="E31:L31"/>
    <mergeCell ref="M31:O31"/>
    <mergeCell ref="P31:Q36"/>
    <mergeCell ref="E32:L32"/>
    <mergeCell ref="M32:O32"/>
  </mergeCells>
  <printOptions horizontalCentered="1"/>
  <pageMargins left="0" right="0" top="0.7480314960629921" bottom="0.7480314960629921" header="0.31496062992125984" footer="0.31496062992125984"/>
  <pageSetup horizontalDpi="1200" verticalDpi="12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2016-01-05T03:46:23Z</cp:lastPrinted>
  <dcterms:created xsi:type="dcterms:W3CDTF">2015-11-12T06:19:41Z</dcterms:created>
  <dcterms:modified xsi:type="dcterms:W3CDTF">2016-01-05T03:46:48Z</dcterms:modified>
  <cp:category/>
  <cp:version/>
  <cp:contentType/>
  <cp:contentStatus/>
</cp:coreProperties>
</file>