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ข้อมูลโครงการต่างๆ\สรง\66\q3\"/>
    </mc:Choice>
  </mc:AlternateContent>
  <xr:revisionPtr revIDLastSave="0" documentId="13_ncr:1_{697C9DA3-83DB-4C65-96C8-64F476539719}" xr6:coauthVersionLast="47" xr6:coauthVersionMax="47" xr10:uidLastSave="{00000000-0000-0000-0000-000000000000}"/>
  <bookViews>
    <workbookView xWindow="10035" yWindow="540" windowWidth="15015" windowHeight="14145" xr2:uid="{00000000-000D-0000-FFFF-FFFF00000000}"/>
  </bookViews>
  <sheets>
    <sheet name="T-4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9" i="1" l="1"/>
  <c r="F48" i="1"/>
  <c r="F47" i="1"/>
  <c r="F46" i="1"/>
  <c r="F45" i="1"/>
  <c r="F44" i="1"/>
  <c r="F43" i="1"/>
  <c r="F42" i="1"/>
  <c r="F41" i="1"/>
  <c r="F39" i="1"/>
  <c r="F38" i="1"/>
  <c r="F37" i="1"/>
  <c r="F36" i="1"/>
  <c r="F33" i="1"/>
  <c r="E48" i="1"/>
  <c r="E47" i="1"/>
  <c r="E46" i="1"/>
  <c r="E45" i="1"/>
  <c r="E44" i="1"/>
  <c r="E43" i="1"/>
  <c r="E41" i="1"/>
  <c r="E40" i="1"/>
  <c r="E39" i="1"/>
  <c r="E38" i="1"/>
  <c r="E37" i="1"/>
  <c r="E36" i="1"/>
  <c r="E35" i="1"/>
  <c r="E34" i="1"/>
  <c r="E33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E8" i="1"/>
  <c r="F8" i="1"/>
  <c r="D8" i="1"/>
  <c r="F31" i="1" l="1"/>
  <c r="F30" i="1" s="1"/>
  <c r="E31" i="1"/>
  <c r="E30" i="1" s="1"/>
  <c r="D31" i="1"/>
  <c r="D30" i="1" s="1"/>
  <c r="E32" i="1" l="1"/>
  <c r="E29" i="1" s="1"/>
  <c r="F32" i="1"/>
  <c r="F29" i="1" s="1"/>
  <c r="D32" i="1"/>
  <c r="D29" i="1" s="1"/>
</calcChain>
</file>

<file path=xl/sharedStrings.xml><?xml version="1.0" encoding="utf-8"?>
<sst xmlns="http://schemas.openxmlformats.org/spreadsheetml/2006/main" count="95" uniqueCount="48">
  <si>
    <t>อุตสาหกรรม</t>
  </si>
  <si>
    <t>รวม</t>
  </si>
  <si>
    <t>ชาย</t>
  </si>
  <si>
    <t>หญิง</t>
  </si>
  <si>
    <t>จำนวน</t>
  </si>
  <si>
    <t>ยอดรวม</t>
  </si>
  <si>
    <t>ร้อยละ</t>
  </si>
  <si>
    <t>1. ภาคเกษตรกรรม</t>
  </si>
  <si>
    <t>2. นอกภาคเกษตรกรรม</t>
  </si>
  <si>
    <t>เกษตรกรรม การป่าไม้และการประมง</t>
  </si>
  <si>
    <t>2.10</t>
  </si>
  <si>
    <t>2.11</t>
  </si>
  <si>
    <t>2.12</t>
  </si>
  <si>
    <t>2.13</t>
  </si>
  <si>
    <t>2.14</t>
  </si>
  <si>
    <t>การผลิต</t>
  </si>
  <si>
    <t>การก่อสร้าง</t>
  </si>
  <si>
    <t>กิจการทางการเงินและการประกันภัย</t>
  </si>
  <si>
    <t>การศึกษา</t>
  </si>
  <si>
    <t xml:space="preserve">กิจกรรมบริการด้านอื่น ๆ </t>
  </si>
  <si>
    <t>-</t>
  </si>
  <si>
    <t>2.15</t>
  </si>
  <si>
    <t>2.16</t>
  </si>
  <si>
    <t>2.17</t>
  </si>
  <si>
    <t>หมายเหตุ : 0.0 มีค่าน้อยกว่า 0.1</t>
  </si>
  <si>
    <t>2.1</t>
  </si>
  <si>
    <t>2.2</t>
  </si>
  <si>
    <t>2.3</t>
  </si>
  <si>
    <t>2.4</t>
  </si>
  <si>
    <t>2.5</t>
  </si>
  <si>
    <t>2.6</t>
  </si>
  <si>
    <t>2.7</t>
  </si>
  <si>
    <t>2.8</t>
  </si>
  <si>
    <t>2.9</t>
  </si>
  <si>
    <t>ตารางที่ 4  จำนวนและร้อยละของผู้มีงานทำ จำแนกตามอุตสาหกรรมและเพศ ไตรมาส 3 พ.ศ. 2566 จังหวัดหนองบัวลำภู</t>
  </si>
  <si>
    <t>การไฟฟ้า ก๊าซ ไอน้ำ และระบบปรับอากาศ</t>
  </si>
  <si>
    <t>การจัดหาน้ำ การจัดการ และการบำบัดน้ำเสีย ของเสีย และสิ่งปฏิกูล</t>
  </si>
  <si>
    <t>การขายส่ง การขายปลีก การซ่อมยานยนต์ และรถจักรยานยนต์</t>
  </si>
  <si>
    <t>การขนส่ง และสถานที่เก็บสินค้า</t>
  </si>
  <si>
    <t>ที่พักแรม และการบริการด้านอาหาร</t>
  </si>
  <si>
    <t>ข้อมูลข่าวสารและการสื่อสาร</t>
  </si>
  <si>
    <t>กิจกรรมทางวิชาชีพ วิทยาศาสตร์ และเทคนิค</t>
  </si>
  <si>
    <t xml:space="preserve"> กิจกรรมการบริหารและการบริการสนับสนุน</t>
  </si>
  <si>
    <t>การบริหารราชการ การป้องกันประเทศ และการประกันสังคมภาคบังคับ</t>
  </si>
  <si>
    <t>กิจกรรมด้านสุขภาพและงานสังคมสงเคราะห์</t>
  </si>
  <si>
    <t>ศิลปะ ความบันเทิง และนันทนาการ</t>
  </si>
  <si>
    <t>กิจกรรมการจ้างงานในครัวเรือนส่วนบุคคล กิจกรรมการผลิตสินค้าและบริการที่ทำขึ้นเองเพื่อใช้ในครัวเรือน</t>
  </si>
  <si>
    <t>ที่มา: การสำรวจภาวะการทำงานของประชากร ไตรมาส 3 พ.ศ. 2566 สำนักงานสถิติจังหวัดหนองบัวลำภู สำนักงานสถิติแห่งชาติ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</si>
</sst>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_-;\-* #,##0_-;_-* &quot;-&quot;??_-;_-@_-"/>
    <numFmt numFmtId="165" formatCode="0.0"/>
    <numFmt numFmtId="166" formatCode="_-* #,##0.0_-;\-* #,##0.0_-;_-* &quot;-&quot;??_-;_-@_-"/>
  </numFmts>
  <fonts count="13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b/>
      <sz val="16"/>
      <name val="TH SarabunPSK"/>
      <family val="2"/>
    </font>
    <font>
      <sz val="13"/>
      <name val="TH SarabunPSK"/>
      <family val="2"/>
    </font>
    <font>
      <sz val="11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  <font>
      <sz val="14"/>
      <color theme="1"/>
      <name val="TH SarabunPSK"/>
      <family val="2"/>
    </font>
    <font>
      <sz val="14"/>
      <color theme="1"/>
      <name val="Calibri"/>
      <family val="2"/>
      <charset val="222"/>
      <scheme val="minor"/>
    </font>
    <font>
      <sz val="14"/>
      <name val="TH SarabunPSK"/>
      <family val="2"/>
    </font>
    <font>
      <sz val="8"/>
      <name val="Calibri"/>
      <family val="2"/>
      <charset val="222"/>
      <scheme val="minor"/>
    </font>
    <font>
      <sz val="13"/>
      <color theme="1"/>
      <name val="TH SarabunPSK"/>
      <family val="2"/>
    </font>
    <font>
      <sz val="15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6">
    <xf numFmtId="0" fontId="0" fillId="0" borderId="0" xfId="0"/>
    <xf numFmtId="0" fontId="2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6" fillId="0" borderId="1" xfId="0" applyFont="1" applyBorder="1" applyAlignment="1">
      <alignment horizontal="right" vertical="center"/>
    </xf>
    <xf numFmtId="0" fontId="7" fillId="0" borderId="1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164" fontId="6" fillId="0" borderId="0" xfId="1" applyNumberFormat="1" applyFont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164" fontId="9" fillId="0" borderId="0" xfId="1" applyNumberFormat="1" applyFont="1" applyAlignment="1">
      <alignment horizontal="right" vertical="center"/>
    </xf>
    <xf numFmtId="164" fontId="6" fillId="0" borderId="0" xfId="0" applyNumberFormat="1" applyFont="1" applyAlignment="1">
      <alignment vertical="center"/>
    </xf>
    <xf numFmtId="0" fontId="9" fillId="0" borderId="0" xfId="0" quotePrefix="1" applyFont="1" applyAlignment="1">
      <alignment horizontal="left" vertical="center"/>
    </xf>
    <xf numFmtId="166" fontId="6" fillId="0" borderId="0" xfId="0" applyNumberFormat="1" applyFont="1" applyAlignment="1">
      <alignment vertical="center"/>
    </xf>
    <xf numFmtId="166" fontId="9" fillId="0" borderId="0" xfId="1" applyNumberFormat="1" applyFont="1" applyAlignment="1">
      <alignment horizontal="right" vertical="center"/>
    </xf>
    <xf numFmtId="0" fontId="2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3" fillId="0" borderId="0" xfId="0" applyFont="1" applyAlignment="1">
      <alignment vertical="center"/>
    </xf>
    <xf numFmtId="165" fontId="3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49" fontId="9" fillId="0" borderId="0" xfId="0" applyNumberFormat="1" applyFont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49" fontId="9" fillId="0" borderId="0" xfId="0" applyNumberFormat="1" applyFont="1" applyAlignment="1">
      <alignment horizontal="left" vertical="top"/>
    </xf>
    <xf numFmtId="164" fontId="9" fillId="0" borderId="0" xfId="1" applyNumberFormat="1" applyFont="1" applyAlignment="1">
      <alignment horizontal="right" vertical="top"/>
    </xf>
    <xf numFmtId="0" fontId="9" fillId="0" borderId="0" xfId="0" quotePrefix="1" applyFont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166" fontId="9" fillId="0" borderId="0" xfId="1" applyNumberFormat="1" applyFont="1" applyAlignment="1">
      <alignment horizontal="right" vertical="top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4"/>
  <sheetViews>
    <sheetView tabSelected="1" topLeftCell="A31" zoomScalePageLayoutView="106" workbookViewId="0">
      <selection activeCell="B54" sqref="B54"/>
    </sheetView>
  </sheetViews>
  <sheetFormatPr defaultColWidth="9" defaultRowHeight="15"/>
  <cols>
    <col min="1" max="1" width="2.85546875" style="3" customWidth="1"/>
    <col min="2" max="2" width="4.28515625" style="3" customWidth="1"/>
    <col min="3" max="3" width="34.7109375" style="3" customWidth="1"/>
    <col min="4" max="6" width="10" style="3" customWidth="1"/>
    <col min="7" max="7" width="2.85546875" style="3" customWidth="1"/>
    <col min="8" max="8" width="8.42578125" style="4" customWidth="1"/>
    <col min="9" max="9" width="14.28515625" style="4" bestFit="1" customWidth="1"/>
    <col min="10" max="11" width="12.7109375" style="4" bestFit="1" customWidth="1"/>
    <col min="12" max="12" width="9.140625" style="4" bestFit="1" customWidth="1"/>
    <col min="13" max="14" width="9" style="4"/>
    <col min="15" max="258" width="9" style="3"/>
    <col min="259" max="259" width="49.28515625" style="3" customWidth="1"/>
    <col min="260" max="261" width="13.42578125" style="3" customWidth="1"/>
    <col min="262" max="262" width="12.7109375" style="3" customWidth="1"/>
    <col min="263" max="263" width="2.85546875" style="3" customWidth="1"/>
    <col min="264" max="264" width="5" style="3" customWidth="1"/>
    <col min="265" max="265" width="9" style="3"/>
    <col min="266" max="267" width="12.7109375" style="3" bestFit="1" customWidth="1"/>
    <col min="268" max="268" width="9.140625" style="3" bestFit="1" customWidth="1"/>
    <col min="269" max="514" width="9" style="3"/>
    <col min="515" max="515" width="49.28515625" style="3" customWidth="1"/>
    <col min="516" max="517" width="13.42578125" style="3" customWidth="1"/>
    <col min="518" max="518" width="12.7109375" style="3" customWidth="1"/>
    <col min="519" max="519" width="2.85546875" style="3" customWidth="1"/>
    <col min="520" max="520" width="5" style="3" customWidth="1"/>
    <col min="521" max="521" width="9" style="3"/>
    <col min="522" max="523" width="12.7109375" style="3" bestFit="1" customWidth="1"/>
    <col min="524" max="524" width="9.140625" style="3" bestFit="1" customWidth="1"/>
    <col min="525" max="770" width="9" style="3"/>
    <col min="771" max="771" width="49.28515625" style="3" customWidth="1"/>
    <col min="772" max="773" width="13.42578125" style="3" customWidth="1"/>
    <col min="774" max="774" width="12.7109375" style="3" customWidth="1"/>
    <col min="775" max="775" width="2.85546875" style="3" customWidth="1"/>
    <col min="776" max="776" width="5" style="3" customWidth="1"/>
    <col min="777" max="777" width="9" style="3"/>
    <col min="778" max="779" width="12.7109375" style="3" bestFit="1" customWidth="1"/>
    <col min="780" max="780" width="9.140625" style="3" bestFit="1" customWidth="1"/>
    <col min="781" max="1026" width="9" style="3"/>
    <col min="1027" max="1027" width="49.28515625" style="3" customWidth="1"/>
    <col min="1028" max="1029" width="13.42578125" style="3" customWidth="1"/>
    <col min="1030" max="1030" width="12.7109375" style="3" customWidth="1"/>
    <col min="1031" max="1031" width="2.85546875" style="3" customWidth="1"/>
    <col min="1032" max="1032" width="5" style="3" customWidth="1"/>
    <col min="1033" max="1033" width="9" style="3"/>
    <col min="1034" max="1035" width="12.7109375" style="3" bestFit="1" customWidth="1"/>
    <col min="1036" max="1036" width="9.140625" style="3" bestFit="1" customWidth="1"/>
    <col min="1037" max="1282" width="9" style="3"/>
    <col min="1283" max="1283" width="49.28515625" style="3" customWidth="1"/>
    <col min="1284" max="1285" width="13.42578125" style="3" customWidth="1"/>
    <col min="1286" max="1286" width="12.7109375" style="3" customWidth="1"/>
    <col min="1287" max="1287" width="2.85546875" style="3" customWidth="1"/>
    <col min="1288" max="1288" width="5" style="3" customWidth="1"/>
    <col min="1289" max="1289" width="9" style="3"/>
    <col min="1290" max="1291" width="12.7109375" style="3" bestFit="1" customWidth="1"/>
    <col min="1292" max="1292" width="9.140625" style="3" bestFit="1" customWidth="1"/>
    <col min="1293" max="1538" width="9" style="3"/>
    <col min="1539" max="1539" width="49.28515625" style="3" customWidth="1"/>
    <col min="1540" max="1541" width="13.42578125" style="3" customWidth="1"/>
    <col min="1542" max="1542" width="12.7109375" style="3" customWidth="1"/>
    <col min="1543" max="1543" width="2.85546875" style="3" customWidth="1"/>
    <col min="1544" max="1544" width="5" style="3" customWidth="1"/>
    <col min="1545" max="1545" width="9" style="3"/>
    <col min="1546" max="1547" width="12.7109375" style="3" bestFit="1" customWidth="1"/>
    <col min="1548" max="1548" width="9.140625" style="3" bestFit="1" customWidth="1"/>
    <col min="1549" max="1794" width="9" style="3"/>
    <col min="1795" max="1795" width="49.28515625" style="3" customWidth="1"/>
    <col min="1796" max="1797" width="13.42578125" style="3" customWidth="1"/>
    <col min="1798" max="1798" width="12.7109375" style="3" customWidth="1"/>
    <col min="1799" max="1799" width="2.85546875" style="3" customWidth="1"/>
    <col min="1800" max="1800" width="5" style="3" customWidth="1"/>
    <col min="1801" max="1801" width="9" style="3"/>
    <col min="1802" max="1803" width="12.7109375" style="3" bestFit="1" customWidth="1"/>
    <col min="1804" max="1804" width="9.140625" style="3" bestFit="1" customWidth="1"/>
    <col min="1805" max="2050" width="9" style="3"/>
    <col min="2051" max="2051" width="49.28515625" style="3" customWidth="1"/>
    <col min="2052" max="2053" width="13.42578125" style="3" customWidth="1"/>
    <col min="2054" max="2054" width="12.7109375" style="3" customWidth="1"/>
    <col min="2055" max="2055" width="2.85546875" style="3" customWidth="1"/>
    <col min="2056" max="2056" width="5" style="3" customWidth="1"/>
    <col min="2057" max="2057" width="9" style="3"/>
    <col min="2058" max="2059" width="12.7109375" style="3" bestFit="1" customWidth="1"/>
    <col min="2060" max="2060" width="9.140625" style="3" bestFit="1" customWidth="1"/>
    <col min="2061" max="2306" width="9" style="3"/>
    <col min="2307" max="2307" width="49.28515625" style="3" customWidth="1"/>
    <col min="2308" max="2309" width="13.42578125" style="3" customWidth="1"/>
    <col min="2310" max="2310" width="12.7109375" style="3" customWidth="1"/>
    <col min="2311" max="2311" width="2.85546875" style="3" customWidth="1"/>
    <col min="2312" max="2312" width="5" style="3" customWidth="1"/>
    <col min="2313" max="2313" width="9" style="3"/>
    <col min="2314" max="2315" width="12.7109375" style="3" bestFit="1" customWidth="1"/>
    <col min="2316" max="2316" width="9.140625" style="3" bestFit="1" customWidth="1"/>
    <col min="2317" max="2562" width="9" style="3"/>
    <col min="2563" max="2563" width="49.28515625" style="3" customWidth="1"/>
    <col min="2564" max="2565" width="13.42578125" style="3" customWidth="1"/>
    <col min="2566" max="2566" width="12.7109375" style="3" customWidth="1"/>
    <col min="2567" max="2567" width="2.85546875" style="3" customWidth="1"/>
    <col min="2568" max="2568" width="5" style="3" customWidth="1"/>
    <col min="2569" max="2569" width="9" style="3"/>
    <col min="2570" max="2571" width="12.7109375" style="3" bestFit="1" customWidth="1"/>
    <col min="2572" max="2572" width="9.140625" style="3" bestFit="1" customWidth="1"/>
    <col min="2573" max="2818" width="9" style="3"/>
    <col min="2819" max="2819" width="49.28515625" style="3" customWidth="1"/>
    <col min="2820" max="2821" width="13.42578125" style="3" customWidth="1"/>
    <col min="2822" max="2822" width="12.7109375" style="3" customWidth="1"/>
    <col min="2823" max="2823" width="2.85546875" style="3" customWidth="1"/>
    <col min="2824" max="2824" width="5" style="3" customWidth="1"/>
    <col min="2825" max="2825" width="9" style="3"/>
    <col min="2826" max="2827" width="12.7109375" style="3" bestFit="1" customWidth="1"/>
    <col min="2828" max="2828" width="9.140625" style="3" bestFit="1" customWidth="1"/>
    <col min="2829" max="3074" width="9" style="3"/>
    <col min="3075" max="3075" width="49.28515625" style="3" customWidth="1"/>
    <col min="3076" max="3077" width="13.42578125" style="3" customWidth="1"/>
    <col min="3078" max="3078" width="12.7109375" style="3" customWidth="1"/>
    <col min="3079" max="3079" width="2.85546875" style="3" customWidth="1"/>
    <col min="3080" max="3080" width="5" style="3" customWidth="1"/>
    <col min="3081" max="3081" width="9" style="3"/>
    <col min="3082" max="3083" width="12.7109375" style="3" bestFit="1" customWidth="1"/>
    <col min="3084" max="3084" width="9.140625" style="3" bestFit="1" customWidth="1"/>
    <col min="3085" max="3330" width="9" style="3"/>
    <col min="3331" max="3331" width="49.28515625" style="3" customWidth="1"/>
    <col min="3332" max="3333" width="13.42578125" style="3" customWidth="1"/>
    <col min="3334" max="3334" width="12.7109375" style="3" customWidth="1"/>
    <col min="3335" max="3335" width="2.85546875" style="3" customWidth="1"/>
    <col min="3336" max="3336" width="5" style="3" customWidth="1"/>
    <col min="3337" max="3337" width="9" style="3"/>
    <col min="3338" max="3339" width="12.7109375" style="3" bestFit="1" customWidth="1"/>
    <col min="3340" max="3340" width="9.140625" style="3" bestFit="1" customWidth="1"/>
    <col min="3341" max="3586" width="9" style="3"/>
    <col min="3587" max="3587" width="49.28515625" style="3" customWidth="1"/>
    <col min="3588" max="3589" width="13.42578125" style="3" customWidth="1"/>
    <col min="3590" max="3590" width="12.7109375" style="3" customWidth="1"/>
    <col min="3591" max="3591" width="2.85546875" style="3" customWidth="1"/>
    <col min="3592" max="3592" width="5" style="3" customWidth="1"/>
    <col min="3593" max="3593" width="9" style="3"/>
    <col min="3594" max="3595" width="12.7109375" style="3" bestFit="1" customWidth="1"/>
    <col min="3596" max="3596" width="9.140625" style="3" bestFit="1" customWidth="1"/>
    <col min="3597" max="3842" width="9" style="3"/>
    <col min="3843" max="3843" width="49.28515625" style="3" customWidth="1"/>
    <col min="3844" max="3845" width="13.42578125" style="3" customWidth="1"/>
    <col min="3846" max="3846" width="12.7109375" style="3" customWidth="1"/>
    <col min="3847" max="3847" width="2.85546875" style="3" customWidth="1"/>
    <col min="3848" max="3848" width="5" style="3" customWidth="1"/>
    <col min="3849" max="3849" width="9" style="3"/>
    <col min="3850" max="3851" width="12.7109375" style="3" bestFit="1" customWidth="1"/>
    <col min="3852" max="3852" width="9.140625" style="3" bestFit="1" customWidth="1"/>
    <col min="3853" max="4098" width="9" style="3"/>
    <col min="4099" max="4099" width="49.28515625" style="3" customWidth="1"/>
    <col min="4100" max="4101" width="13.42578125" style="3" customWidth="1"/>
    <col min="4102" max="4102" width="12.7109375" style="3" customWidth="1"/>
    <col min="4103" max="4103" width="2.85546875" style="3" customWidth="1"/>
    <col min="4104" max="4104" width="5" style="3" customWidth="1"/>
    <col min="4105" max="4105" width="9" style="3"/>
    <col min="4106" max="4107" width="12.7109375" style="3" bestFit="1" customWidth="1"/>
    <col min="4108" max="4108" width="9.140625" style="3" bestFit="1" customWidth="1"/>
    <col min="4109" max="4354" width="9" style="3"/>
    <col min="4355" max="4355" width="49.28515625" style="3" customWidth="1"/>
    <col min="4356" max="4357" width="13.42578125" style="3" customWidth="1"/>
    <col min="4358" max="4358" width="12.7109375" style="3" customWidth="1"/>
    <col min="4359" max="4359" width="2.85546875" style="3" customWidth="1"/>
    <col min="4360" max="4360" width="5" style="3" customWidth="1"/>
    <col min="4361" max="4361" width="9" style="3"/>
    <col min="4362" max="4363" width="12.7109375" style="3" bestFit="1" customWidth="1"/>
    <col min="4364" max="4364" width="9.140625" style="3" bestFit="1" customWidth="1"/>
    <col min="4365" max="4610" width="9" style="3"/>
    <col min="4611" max="4611" width="49.28515625" style="3" customWidth="1"/>
    <col min="4612" max="4613" width="13.42578125" style="3" customWidth="1"/>
    <col min="4614" max="4614" width="12.7109375" style="3" customWidth="1"/>
    <col min="4615" max="4615" width="2.85546875" style="3" customWidth="1"/>
    <col min="4616" max="4616" width="5" style="3" customWidth="1"/>
    <col min="4617" max="4617" width="9" style="3"/>
    <col min="4618" max="4619" width="12.7109375" style="3" bestFit="1" customWidth="1"/>
    <col min="4620" max="4620" width="9.140625" style="3" bestFit="1" customWidth="1"/>
    <col min="4621" max="4866" width="9" style="3"/>
    <col min="4867" max="4867" width="49.28515625" style="3" customWidth="1"/>
    <col min="4868" max="4869" width="13.42578125" style="3" customWidth="1"/>
    <col min="4870" max="4870" width="12.7109375" style="3" customWidth="1"/>
    <col min="4871" max="4871" width="2.85546875" style="3" customWidth="1"/>
    <col min="4872" max="4872" width="5" style="3" customWidth="1"/>
    <col min="4873" max="4873" width="9" style="3"/>
    <col min="4874" max="4875" width="12.7109375" style="3" bestFit="1" customWidth="1"/>
    <col min="4876" max="4876" width="9.140625" style="3" bestFit="1" customWidth="1"/>
    <col min="4877" max="5122" width="9" style="3"/>
    <col min="5123" max="5123" width="49.28515625" style="3" customWidth="1"/>
    <col min="5124" max="5125" width="13.42578125" style="3" customWidth="1"/>
    <col min="5126" max="5126" width="12.7109375" style="3" customWidth="1"/>
    <col min="5127" max="5127" width="2.85546875" style="3" customWidth="1"/>
    <col min="5128" max="5128" width="5" style="3" customWidth="1"/>
    <col min="5129" max="5129" width="9" style="3"/>
    <col min="5130" max="5131" width="12.7109375" style="3" bestFit="1" customWidth="1"/>
    <col min="5132" max="5132" width="9.140625" style="3" bestFit="1" customWidth="1"/>
    <col min="5133" max="5378" width="9" style="3"/>
    <col min="5379" max="5379" width="49.28515625" style="3" customWidth="1"/>
    <col min="5380" max="5381" width="13.42578125" style="3" customWidth="1"/>
    <col min="5382" max="5382" width="12.7109375" style="3" customWidth="1"/>
    <col min="5383" max="5383" width="2.85546875" style="3" customWidth="1"/>
    <col min="5384" max="5384" width="5" style="3" customWidth="1"/>
    <col min="5385" max="5385" width="9" style="3"/>
    <col min="5386" max="5387" width="12.7109375" style="3" bestFit="1" customWidth="1"/>
    <col min="5388" max="5388" width="9.140625" style="3" bestFit="1" customWidth="1"/>
    <col min="5389" max="5634" width="9" style="3"/>
    <col min="5635" max="5635" width="49.28515625" style="3" customWidth="1"/>
    <col min="5636" max="5637" width="13.42578125" style="3" customWidth="1"/>
    <col min="5638" max="5638" width="12.7109375" style="3" customWidth="1"/>
    <col min="5639" max="5639" width="2.85546875" style="3" customWidth="1"/>
    <col min="5640" max="5640" width="5" style="3" customWidth="1"/>
    <col min="5641" max="5641" width="9" style="3"/>
    <col min="5642" max="5643" width="12.7109375" style="3" bestFit="1" customWidth="1"/>
    <col min="5644" max="5644" width="9.140625" style="3" bestFit="1" customWidth="1"/>
    <col min="5645" max="5890" width="9" style="3"/>
    <col min="5891" max="5891" width="49.28515625" style="3" customWidth="1"/>
    <col min="5892" max="5893" width="13.42578125" style="3" customWidth="1"/>
    <col min="5894" max="5894" width="12.7109375" style="3" customWidth="1"/>
    <col min="5895" max="5895" width="2.85546875" style="3" customWidth="1"/>
    <col min="5896" max="5896" width="5" style="3" customWidth="1"/>
    <col min="5897" max="5897" width="9" style="3"/>
    <col min="5898" max="5899" width="12.7109375" style="3" bestFit="1" customWidth="1"/>
    <col min="5900" max="5900" width="9.140625" style="3" bestFit="1" customWidth="1"/>
    <col min="5901" max="6146" width="9" style="3"/>
    <col min="6147" max="6147" width="49.28515625" style="3" customWidth="1"/>
    <col min="6148" max="6149" width="13.42578125" style="3" customWidth="1"/>
    <col min="6150" max="6150" width="12.7109375" style="3" customWidth="1"/>
    <col min="6151" max="6151" width="2.85546875" style="3" customWidth="1"/>
    <col min="6152" max="6152" width="5" style="3" customWidth="1"/>
    <col min="6153" max="6153" width="9" style="3"/>
    <col min="6154" max="6155" width="12.7109375" style="3" bestFit="1" customWidth="1"/>
    <col min="6156" max="6156" width="9.140625" style="3" bestFit="1" customWidth="1"/>
    <col min="6157" max="6402" width="9" style="3"/>
    <col min="6403" max="6403" width="49.28515625" style="3" customWidth="1"/>
    <col min="6404" max="6405" width="13.42578125" style="3" customWidth="1"/>
    <col min="6406" max="6406" width="12.7109375" style="3" customWidth="1"/>
    <col min="6407" max="6407" width="2.85546875" style="3" customWidth="1"/>
    <col min="6408" max="6408" width="5" style="3" customWidth="1"/>
    <col min="6409" max="6409" width="9" style="3"/>
    <col min="6410" max="6411" width="12.7109375" style="3" bestFit="1" customWidth="1"/>
    <col min="6412" max="6412" width="9.140625" style="3" bestFit="1" customWidth="1"/>
    <col min="6413" max="6658" width="9" style="3"/>
    <col min="6659" max="6659" width="49.28515625" style="3" customWidth="1"/>
    <col min="6660" max="6661" width="13.42578125" style="3" customWidth="1"/>
    <col min="6662" max="6662" width="12.7109375" style="3" customWidth="1"/>
    <col min="6663" max="6663" width="2.85546875" style="3" customWidth="1"/>
    <col min="6664" max="6664" width="5" style="3" customWidth="1"/>
    <col min="6665" max="6665" width="9" style="3"/>
    <col min="6666" max="6667" width="12.7109375" style="3" bestFit="1" customWidth="1"/>
    <col min="6668" max="6668" width="9.140625" style="3" bestFit="1" customWidth="1"/>
    <col min="6669" max="6914" width="9" style="3"/>
    <col min="6915" max="6915" width="49.28515625" style="3" customWidth="1"/>
    <col min="6916" max="6917" width="13.42578125" style="3" customWidth="1"/>
    <col min="6918" max="6918" width="12.7109375" style="3" customWidth="1"/>
    <col min="6919" max="6919" width="2.85546875" style="3" customWidth="1"/>
    <col min="6920" max="6920" width="5" style="3" customWidth="1"/>
    <col min="6921" max="6921" width="9" style="3"/>
    <col min="6922" max="6923" width="12.7109375" style="3" bestFit="1" customWidth="1"/>
    <col min="6924" max="6924" width="9.140625" style="3" bestFit="1" customWidth="1"/>
    <col min="6925" max="7170" width="9" style="3"/>
    <col min="7171" max="7171" width="49.28515625" style="3" customWidth="1"/>
    <col min="7172" max="7173" width="13.42578125" style="3" customWidth="1"/>
    <col min="7174" max="7174" width="12.7109375" style="3" customWidth="1"/>
    <col min="7175" max="7175" width="2.85546875" style="3" customWidth="1"/>
    <col min="7176" max="7176" width="5" style="3" customWidth="1"/>
    <col min="7177" max="7177" width="9" style="3"/>
    <col min="7178" max="7179" width="12.7109375" style="3" bestFit="1" customWidth="1"/>
    <col min="7180" max="7180" width="9.140625" style="3" bestFit="1" customWidth="1"/>
    <col min="7181" max="7426" width="9" style="3"/>
    <col min="7427" max="7427" width="49.28515625" style="3" customWidth="1"/>
    <col min="7428" max="7429" width="13.42578125" style="3" customWidth="1"/>
    <col min="7430" max="7430" width="12.7109375" style="3" customWidth="1"/>
    <col min="7431" max="7431" width="2.85546875" style="3" customWidth="1"/>
    <col min="7432" max="7432" width="5" style="3" customWidth="1"/>
    <col min="7433" max="7433" width="9" style="3"/>
    <col min="7434" max="7435" width="12.7109375" style="3" bestFit="1" customWidth="1"/>
    <col min="7436" max="7436" width="9.140625" style="3" bestFit="1" customWidth="1"/>
    <col min="7437" max="7682" width="9" style="3"/>
    <col min="7683" max="7683" width="49.28515625" style="3" customWidth="1"/>
    <col min="7684" max="7685" width="13.42578125" style="3" customWidth="1"/>
    <col min="7686" max="7686" width="12.7109375" style="3" customWidth="1"/>
    <col min="7687" max="7687" width="2.85546875" style="3" customWidth="1"/>
    <col min="7688" max="7688" width="5" style="3" customWidth="1"/>
    <col min="7689" max="7689" width="9" style="3"/>
    <col min="7690" max="7691" width="12.7109375" style="3" bestFit="1" customWidth="1"/>
    <col min="7692" max="7692" width="9.140625" style="3" bestFit="1" customWidth="1"/>
    <col min="7693" max="7938" width="9" style="3"/>
    <col min="7939" max="7939" width="49.28515625" style="3" customWidth="1"/>
    <col min="7940" max="7941" width="13.42578125" style="3" customWidth="1"/>
    <col min="7942" max="7942" width="12.7109375" style="3" customWidth="1"/>
    <col min="7943" max="7943" width="2.85546875" style="3" customWidth="1"/>
    <col min="7944" max="7944" width="5" style="3" customWidth="1"/>
    <col min="7945" max="7945" width="9" style="3"/>
    <col min="7946" max="7947" width="12.7109375" style="3" bestFit="1" customWidth="1"/>
    <col min="7948" max="7948" width="9.140625" style="3" bestFit="1" customWidth="1"/>
    <col min="7949" max="8194" width="9" style="3"/>
    <col min="8195" max="8195" width="49.28515625" style="3" customWidth="1"/>
    <col min="8196" max="8197" width="13.42578125" style="3" customWidth="1"/>
    <col min="8198" max="8198" width="12.7109375" style="3" customWidth="1"/>
    <col min="8199" max="8199" width="2.85546875" style="3" customWidth="1"/>
    <col min="8200" max="8200" width="5" style="3" customWidth="1"/>
    <col min="8201" max="8201" width="9" style="3"/>
    <col min="8202" max="8203" width="12.7109375" style="3" bestFit="1" customWidth="1"/>
    <col min="8204" max="8204" width="9.140625" style="3" bestFit="1" customWidth="1"/>
    <col min="8205" max="8450" width="9" style="3"/>
    <col min="8451" max="8451" width="49.28515625" style="3" customWidth="1"/>
    <col min="8452" max="8453" width="13.42578125" style="3" customWidth="1"/>
    <col min="8454" max="8454" width="12.7109375" style="3" customWidth="1"/>
    <col min="8455" max="8455" width="2.85546875" style="3" customWidth="1"/>
    <col min="8456" max="8456" width="5" style="3" customWidth="1"/>
    <col min="8457" max="8457" width="9" style="3"/>
    <col min="8458" max="8459" width="12.7109375" style="3" bestFit="1" customWidth="1"/>
    <col min="8460" max="8460" width="9.140625" style="3" bestFit="1" customWidth="1"/>
    <col min="8461" max="8706" width="9" style="3"/>
    <col min="8707" max="8707" width="49.28515625" style="3" customWidth="1"/>
    <col min="8708" max="8709" width="13.42578125" style="3" customWidth="1"/>
    <col min="8710" max="8710" width="12.7109375" style="3" customWidth="1"/>
    <col min="8711" max="8711" width="2.85546875" style="3" customWidth="1"/>
    <col min="8712" max="8712" width="5" style="3" customWidth="1"/>
    <col min="8713" max="8713" width="9" style="3"/>
    <col min="8714" max="8715" width="12.7109375" style="3" bestFit="1" customWidth="1"/>
    <col min="8716" max="8716" width="9.140625" style="3" bestFit="1" customWidth="1"/>
    <col min="8717" max="8962" width="9" style="3"/>
    <col min="8963" max="8963" width="49.28515625" style="3" customWidth="1"/>
    <col min="8964" max="8965" width="13.42578125" style="3" customWidth="1"/>
    <col min="8966" max="8966" width="12.7109375" style="3" customWidth="1"/>
    <col min="8967" max="8967" width="2.85546875" style="3" customWidth="1"/>
    <col min="8968" max="8968" width="5" style="3" customWidth="1"/>
    <col min="8969" max="8969" width="9" style="3"/>
    <col min="8970" max="8971" width="12.7109375" style="3" bestFit="1" customWidth="1"/>
    <col min="8972" max="8972" width="9.140625" style="3" bestFit="1" customWidth="1"/>
    <col min="8973" max="9218" width="9" style="3"/>
    <col min="9219" max="9219" width="49.28515625" style="3" customWidth="1"/>
    <col min="9220" max="9221" width="13.42578125" style="3" customWidth="1"/>
    <col min="9222" max="9222" width="12.7109375" style="3" customWidth="1"/>
    <col min="9223" max="9223" width="2.85546875" style="3" customWidth="1"/>
    <col min="9224" max="9224" width="5" style="3" customWidth="1"/>
    <col min="9225" max="9225" width="9" style="3"/>
    <col min="9226" max="9227" width="12.7109375" style="3" bestFit="1" customWidth="1"/>
    <col min="9228" max="9228" width="9.140625" style="3" bestFit="1" customWidth="1"/>
    <col min="9229" max="9474" width="9" style="3"/>
    <col min="9475" max="9475" width="49.28515625" style="3" customWidth="1"/>
    <col min="9476" max="9477" width="13.42578125" style="3" customWidth="1"/>
    <col min="9478" max="9478" width="12.7109375" style="3" customWidth="1"/>
    <col min="9479" max="9479" width="2.85546875" style="3" customWidth="1"/>
    <col min="9480" max="9480" width="5" style="3" customWidth="1"/>
    <col min="9481" max="9481" width="9" style="3"/>
    <col min="9482" max="9483" width="12.7109375" style="3" bestFit="1" customWidth="1"/>
    <col min="9484" max="9484" width="9.140625" style="3" bestFit="1" customWidth="1"/>
    <col min="9485" max="9730" width="9" style="3"/>
    <col min="9731" max="9731" width="49.28515625" style="3" customWidth="1"/>
    <col min="9732" max="9733" width="13.42578125" style="3" customWidth="1"/>
    <col min="9734" max="9734" width="12.7109375" style="3" customWidth="1"/>
    <col min="9735" max="9735" width="2.85546875" style="3" customWidth="1"/>
    <col min="9736" max="9736" width="5" style="3" customWidth="1"/>
    <col min="9737" max="9737" width="9" style="3"/>
    <col min="9738" max="9739" width="12.7109375" style="3" bestFit="1" customWidth="1"/>
    <col min="9740" max="9740" width="9.140625" style="3" bestFit="1" customWidth="1"/>
    <col min="9741" max="9986" width="9" style="3"/>
    <col min="9987" max="9987" width="49.28515625" style="3" customWidth="1"/>
    <col min="9988" max="9989" width="13.42578125" style="3" customWidth="1"/>
    <col min="9990" max="9990" width="12.7109375" style="3" customWidth="1"/>
    <col min="9991" max="9991" width="2.85546875" style="3" customWidth="1"/>
    <col min="9992" max="9992" width="5" style="3" customWidth="1"/>
    <col min="9993" max="9993" width="9" style="3"/>
    <col min="9994" max="9995" width="12.7109375" style="3" bestFit="1" customWidth="1"/>
    <col min="9996" max="9996" width="9.140625" style="3" bestFit="1" customWidth="1"/>
    <col min="9997" max="10242" width="9" style="3"/>
    <col min="10243" max="10243" width="49.28515625" style="3" customWidth="1"/>
    <col min="10244" max="10245" width="13.42578125" style="3" customWidth="1"/>
    <col min="10246" max="10246" width="12.7109375" style="3" customWidth="1"/>
    <col min="10247" max="10247" width="2.85546875" style="3" customWidth="1"/>
    <col min="10248" max="10248" width="5" style="3" customWidth="1"/>
    <col min="10249" max="10249" width="9" style="3"/>
    <col min="10250" max="10251" width="12.7109375" style="3" bestFit="1" customWidth="1"/>
    <col min="10252" max="10252" width="9.140625" style="3" bestFit="1" customWidth="1"/>
    <col min="10253" max="10498" width="9" style="3"/>
    <col min="10499" max="10499" width="49.28515625" style="3" customWidth="1"/>
    <col min="10500" max="10501" width="13.42578125" style="3" customWidth="1"/>
    <col min="10502" max="10502" width="12.7109375" style="3" customWidth="1"/>
    <col min="10503" max="10503" width="2.85546875" style="3" customWidth="1"/>
    <col min="10504" max="10504" width="5" style="3" customWidth="1"/>
    <col min="10505" max="10505" width="9" style="3"/>
    <col min="10506" max="10507" width="12.7109375" style="3" bestFit="1" customWidth="1"/>
    <col min="10508" max="10508" width="9.140625" style="3" bestFit="1" customWidth="1"/>
    <col min="10509" max="10754" width="9" style="3"/>
    <col min="10755" max="10755" width="49.28515625" style="3" customWidth="1"/>
    <col min="10756" max="10757" width="13.42578125" style="3" customWidth="1"/>
    <col min="10758" max="10758" width="12.7109375" style="3" customWidth="1"/>
    <col min="10759" max="10759" width="2.85546875" style="3" customWidth="1"/>
    <col min="10760" max="10760" width="5" style="3" customWidth="1"/>
    <col min="10761" max="10761" width="9" style="3"/>
    <col min="10762" max="10763" width="12.7109375" style="3" bestFit="1" customWidth="1"/>
    <col min="10764" max="10764" width="9.140625" style="3" bestFit="1" customWidth="1"/>
    <col min="10765" max="11010" width="9" style="3"/>
    <col min="11011" max="11011" width="49.28515625" style="3" customWidth="1"/>
    <col min="11012" max="11013" width="13.42578125" style="3" customWidth="1"/>
    <col min="11014" max="11014" width="12.7109375" style="3" customWidth="1"/>
    <col min="11015" max="11015" width="2.85546875" style="3" customWidth="1"/>
    <col min="11016" max="11016" width="5" style="3" customWidth="1"/>
    <col min="11017" max="11017" width="9" style="3"/>
    <col min="11018" max="11019" width="12.7109375" style="3" bestFit="1" customWidth="1"/>
    <col min="11020" max="11020" width="9.140625" style="3" bestFit="1" customWidth="1"/>
    <col min="11021" max="11266" width="9" style="3"/>
    <col min="11267" max="11267" width="49.28515625" style="3" customWidth="1"/>
    <col min="11268" max="11269" width="13.42578125" style="3" customWidth="1"/>
    <col min="11270" max="11270" width="12.7109375" style="3" customWidth="1"/>
    <col min="11271" max="11271" width="2.85546875" style="3" customWidth="1"/>
    <col min="11272" max="11272" width="5" style="3" customWidth="1"/>
    <col min="11273" max="11273" width="9" style="3"/>
    <col min="11274" max="11275" width="12.7109375" style="3" bestFit="1" customWidth="1"/>
    <col min="11276" max="11276" width="9.140625" style="3" bestFit="1" customWidth="1"/>
    <col min="11277" max="11522" width="9" style="3"/>
    <col min="11523" max="11523" width="49.28515625" style="3" customWidth="1"/>
    <col min="11524" max="11525" width="13.42578125" style="3" customWidth="1"/>
    <col min="11526" max="11526" width="12.7109375" style="3" customWidth="1"/>
    <col min="11527" max="11527" width="2.85546875" style="3" customWidth="1"/>
    <col min="11528" max="11528" width="5" style="3" customWidth="1"/>
    <col min="11529" max="11529" width="9" style="3"/>
    <col min="11530" max="11531" width="12.7109375" style="3" bestFit="1" customWidth="1"/>
    <col min="11532" max="11532" width="9.140625" style="3" bestFit="1" customWidth="1"/>
    <col min="11533" max="11778" width="9" style="3"/>
    <col min="11779" max="11779" width="49.28515625" style="3" customWidth="1"/>
    <col min="11780" max="11781" width="13.42578125" style="3" customWidth="1"/>
    <col min="11782" max="11782" width="12.7109375" style="3" customWidth="1"/>
    <col min="11783" max="11783" width="2.85546875" style="3" customWidth="1"/>
    <col min="11784" max="11784" width="5" style="3" customWidth="1"/>
    <col min="11785" max="11785" width="9" style="3"/>
    <col min="11786" max="11787" width="12.7109375" style="3" bestFit="1" customWidth="1"/>
    <col min="11788" max="11788" width="9.140625" style="3" bestFit="1" customWidth="1"/>
    <col min="11789" max="12034" width="9" style="3"/>
    <col min="12035" max="12035" width="49.28515625" style="3" customWidth="1"/>
    <col min="12036" max="12037" width="13.42578125" style="3" customWidth="1"/>
    <col min="12038" max="12038" width="12.7109375" style="3" customWidth="1"/>
    <col min="12039" max="12039" width="2.85546875" style="3" customWidth="1"/>
    <col min="12040" max="12040" width="5" style="3" customWidth="1"/>
    <col min="12041" max="12041" width="9" style="3"/>
    <col min="12042" max="12043" width="12.7109375" style="3" bestFit="1" customWidth="1"/>
    <col min="12044" max="12044" width="9.140625" style="3" bestFit="1" customWidth="1"/>
    <col min="12045" max="12290" width="9" style="3"/>
    <col min="12291" max="12291" width="49.28515625" style="3" customWidth="1"/>
    <col min="12292" max="12293" width="13.42578125" style="3" customWidth="1"/>
    <col min="12294" max="12294" width="12.7109375" style="3" customWidth="1"/>
    <col min="12295" max="12295" width="2.85546875" style="3" customWidth="1"/>
    <col min="12296" max="12296" width="5" style="3" customWidth="1"/>
    <col min="12297" max="12297" width="9" style="3"/>
    <col min="12298" max="12299" width="12.7109375" style="3" bestFit="1" customWidth="1"/>
    <col min="12300" max="12300" width="9.140625" style="3" bestFit="1" customWidth="1"/>
    <col min="12301" max="12546" width="9" style="3"/>
    <col min="12547" max="12547" width="49.28515625" style="3" customWidth="1"/>
    <col min="12548" max="12549" width="13.42578125" style="3" customWidth="1"/>
    <col min="12550" max="12550" width="12.7109375" style="3" customWidth="1"/>
    <col min="12551" max="12551" width="2.85546875" style="3" customWidth="1"/>
    <col min="12552" max="12552" width="5" style="3" customWidth="1"/>
    <col min="12553" max="12553" width="9" style="3"/>
    <col min="12554" max="12555" width="12.7109375" style="3" bestFit="1" customWidth="1"/>
    <col min="12556" max="12556" width="9.140625" style="3" bestFit="1" customWidth="1"/>
    <col min="12557" max="12802" width="9" style="3"/>
    <col min="12803" max="12803" width="49.28515625" style="3" customWidth="1"/>
    <col min="12804" max="12805" width="13.42578125" style="3" customWidth="1"/>
    <col min="12806" max="12806" width="12.7109375" style="3" customWidth="1"/>
    <col min="12807" max="12807" width="2.85546875" style="3" customWidth="1"/>
    <col min="12808" max="12808" width="5" style="3" customWidth="1"/>
    <col min="12809" max="12809" width="9" style="3"/>
    <col min="12810" max="12811" width="12.7109375" style="3" bestFit="1" customWidth="1"/>
    <col min="12812" max="12812" width="9.140625" style="3" bestFit="1" customWidth="1"/>
    <col min="12813" max="13058" width="9" style="3"/>
    <col min="13059" max="13059" width="49.28515625" style="3" customWidth="1"/>
    <col min="13060" max="13061" width="13.42578125" style="3" customWidth="1"/>
    <col min="13062" max="13062" width="12.7109375" style="3" customWidth="1"/>
    <col min="13063" max="13063" width="2.85546875" style="3" customWidth="1"/>
    <col min="13064" max="13064" width="5" style="3" customWidth="1"/>
    <col min="13065" max="13065" width="9" style="3"/>
    <col min="13066" max="13067" width="12.7109375" style="3" bestFit="1" customWidth="1"/>
    <col min="13068" max="13068" width="9.140625" style="3" bestFit="1" customWidth="1"/>
    <col min="13069" max="13314" width="9" style="3"/>
    <col min="13315" max="13315" width="49.28515625" style="3" customWidth="1"/>
    <col min="13316" max="13317" width="13.42578125" style="3" customWidth="1"/>
    <col min="13318" max="13318" width="12.7109375" style="3" customWidth="1"/>
    <col min="13319" max="13319" width="2.85546875" style="3" customWidth="1"/>
    <col min="13320" max="13320" width="5" style="3" customWidth="1"/>
    <col min="13321" max="13321" width="9" style="3"/>
    <col min="13322" max="13323" width="12.7109375" style="3" bestFit="1" customWidth="1"/>
    <col min="13324" max="13324" width="9.140625" style="3" bestFit="1" customWidth="1"/>
    <col min="13325" max="13570" width="9" style="3"/>
    <col min="13571" max="13571" width="49.28515625" style="3" customWidth="1"/>
    <col min="13572" max="13573" width="13.42578125" style="3" customWidth="1"/>
    <col min="13574" max="13574" width="12.7109375" style="3" customWidth="1"/>
    <col min="13575" max="13575" width="2.85546875" style="3" customWidth="1"/>
    <col min="13576" max="13576" width="5" style="3" customWidth="1"/>
    <col min="13577" max="13577" width="9" style="3"/>
    <col min="13578" max="13579" width="12.7109375" style="3" bestFit="1" customWidth="1"/>
    <col min="13580" max="13580" width="9.140625" style="3" bestFit="1" customWidth="1"/>
    <col min="13581" max="13826" width="9" style="3"/>
    <col min="13827" max="13827" width="49.28515625" style="3" customWidth="1"/>
    <col min="13828" max="13829" width="13.42578125" style="3" customWidth="1"/>
    <col min="13830" max="13830" width="12.7109375" style="3" customWidth="1"/>
    <col min="13831" max="13831" width="2.85546875" style="3" customWidth="1"/>
    <col min="13832" max="13832" width="5" style="3" customWidth="1"/>
    <col min="13833" max="13833" width="9" style="3"/>
    <col min="13834" max="13835" width="12.7109375" style="3" bestFit="1" customWidth="1"/>
    <col min="13836" max="13836" width="9.140625" style="3" bestFit="1" customWidth="1"/>
    <col min="13837" max="14082" width="9" style="3"/>
    <col min="14083" max="14083" width="49.28515625" style="3" customWidth="1"/>
    <col min="14084" max="14085" width="13.42578125" style="3" customWidth="1"/>
    <col min="14086" max="14086" width="12.7109375" style="3" customWidth="1"/>
    <col min="14087" max="14087" width="2.85546875" style="3" customWidth="1"/>
    <col min="14088" max="14088" width="5" style="3" customWidth="1"/>
    <col min="14089" max="14089" width="9" style="3"/>
    <col min="14090" max="14091" width="12.7109375" style="3" bestFit="1" customWidth="1"/>
    <col min="14092" max="14092" width="9.140625" style="3" bestFit="1" customWidth="1"/>
    <col min="14093" max="14338" width="9" style="3"/>
    <col min="14339" max="14339" width="49.28515625" style="3" customWidth="1"/>
    <col min="14340" max="14341" width="13.42578125" style="3" customWidth="1"/>
    <col min="14342" max="14342" width="12.7109375" style="3" customWidth="1"/>
    <col min="14343" max="14343" width="2.85546875" style="3" customWidth="1"/>
    <col min="14344" max="14344" width="5" style="3" customWidth="1"/>
    <col min="14345" max="14345" width="9" style="3"/>
    <col min="14346" max="14347" width="12.7109375" style="3" bestFit="1" customWidth="1"/>
    <col min="14348" max="14348" width="9.140625" style="3" bestFit="1" customWidth="1"/>
    <col min="14349" max="14594" width="9" style="3"/>
    <col min="14595" max="14595" width="49.28515625" style="3" customWidth="1"/>
    <col min="14596" max="14597" width="13.42578125" style="3" customWidth="1"/>
    <col min="14598" max="14598" width="12.7109375" style="3" customWidth="1"/>
    <col min="14599" max="14599" width="2.85546875" style="3" customWidth="1"/>
    <col min="14600" max="14600" width="5" style="3" customWidth="1"/>
    <col min="14601" max="14601" width="9" style="3"/>
    <col min="14602" max="14603" width="12.7109375" style="3" bestFit="1" customWidth="1"/>
    <col min="14604" max="14604" width="9.140625" style="3" bestFit="1" customWidth="1"/>
    <col min="14605" max="14850" width="9" style="3"/>
    <col min="14851" max="14851" width="49.28515625" style="3" customWidth="1"/>
    <col min="14852" max="14853" width="13.42578125" style="3" customWidth="1"/>
    <col min="14854" max="14854" width="12.7109375" style="3" customWidth="1"/>
    <col min="14855" max="14855" width="2.85546875" style="3" customWidth="1"/>
    <col min="14856" max="14856" width="5" style="3" customWidth="1"/>
    <col min="14857" max="14857" width="9" style="3"/>
    <col min="14858" max="14859" width="12.7109375" style="3" bestFit="1" customWidth="1"/>
    <col min="14860" max="14860" width="9.140625" style="3" bestFit="1" customWidth="1"/>
    <col min="14861" max="15106" width="9" style="3"/>
    <col min="15107" max="15107" width="49.28515625" style="3" customWidth="1"/>
    <col min="15108" max="15109" width="13.42578125" style="3" customWidth="1"/>
    <col min="15110" max="15110" width="12.7109375" style="3" customWidth="1"/>
    <col min="15111" max="15111" width="2.85546875" style="3" customWidth="1"/>
    <col min="15112" max="15112" width="5" style="3" customWidth="1"/>
    <col min="15113" max="15113" width="9" style="3"/>
    <col min="15114" max="15115" width="12.7109375" style="3" bestFit="1" customWidth="1"/>
    <col min="15116" max="15116" width="9.140625" style="3" bestFit="1" customWidth="1"/>
    <col min="15117" max="15362" width="9" style="3"/>
    <col min="15363" max="15363" width="49.28515625" style="3" customWidth="1"/>
    <col min="15364" max="15365" width="13.42578125" style="3" customWidth="1"/>
    <col min="15366" max="15366" width="12.7109375" style="3" customWidth="1"/>
    <col min="15367" max="15367" width="2.85546875" style="3" customWidth="1"/>
    <col min="15368" max="15368" width="5" style="3" customWidth="1"/>
    <col min="15369" max="15369" width="9" style="3"/>
    <col min="15370" max="15371" width="12.7109375" style="3" bestFit="1" customWidth="1"/>
    <col min="15372" max="15372" width="9.140625" style="3" bestFit="1" customWidth="1"/>
    <col min="15373" max="15618" width="9" style="3"/>
    <col min="15619" max="15619" width="49.28515625" style="3" customWidth="1"/>
    <col min="15620" max="15621" width="13.42578125" style="3" customWidth="1"/>
    <col min="15622" max="15622" width="12.7109375" style="3" customWidth="1"/>
    <col min="15623" max="15623" width="2.85546875" style="3" customWidth="1"/>
    <col min="15624" max="15624" width="5" style="3" customWidth="1"/>
    <col min="15625" max="15625" width="9" style="3"/>
    <col min="15626" max="15627" width="12.7109375" style="3" bestFit="1" customWidth="1"/>
    <col min="15628" max="15628" width="9.140625" style="3" bestFit="1" customWidth="1"/>
    <col min="15629" max="15874" width="9" style="3"/>
    <col min="15875" max="15875" width="49.28515625" style="3" customWidth="1"/>
    <col min="15876" max="15877" width="13.42578125" style="3" customWidth="1"/>
    <col min="15878" max="15878" width="12.7109375" style="3" customWidth="1"/>
    <col min="15879" max="15879" width="2.85546875" style="3" customWidth="1"/>
    <col min="15880" max="15880" width="5" style="3" customWidth="1"/>
    <col min="15881" max="15881" width="9" style="3"/>
    <col min="15882" max="15883" width="12.7109375" style="3" bestFit="1" customWidth="1"/>
    <col min="15884" max="15884" width="9.140625" style="3" bestFit="1" customWidth="1"/>
    <col min="15885" max="16130" width="9" style="3"/>
    <col min="16131" max="16131" width="49.28515625" style="3" customWidth="1"/>
    <col min="16132" max="16133" width="13.42578125" style="3" customWidth="1"/>
    <col min="16134" max="16134" width="12.7109375" style="3" customWidth="1"/>
    <col min="16135" max="16135" width="2.85546875" style="3" customWidth="1"/>
    <col min="16136" max="16136" width="5" style="3" customWidth="1"/>
    <col min="16137" max="16137" width="9" style="3"/>
    <col min="16138" max="16139" width="12.7109375" style="3" bestFit="1" customWidth="1"/>
    <col min="16140" max="16140" width="9.140625" style="3" bestFit="1" customWidth="1"/>
    <col min="16141" max="16384" width="9" style="3"/>
  </cols>
  <sheetData>
    <row r="1" spans="1:14" ht="24" customHeight="1">
      <c r="A1" s="1" t="s">
        <v>34</v>
      </c>
      <c r="B1" s="1"/>
      <c r="D1" s="2"/>
      <c r="E1" s="2"/>
    </row>
    <row r="2" spans="1:14" s="2" customFormat="1" ht="7.5" customHeight="1">
      <c r="C2" s="5"/>
    </row>
    <row r="3" spans="1:14" s="9" customFormat="1" ht="18.75">
      <c r="A3" s="35" t="s">
        <v>0</v>
      </c>
      <c r="B3" s="35"/>
      <c r="C3" s="35"/>
      <c r="D3" s="6" t="s">
        <v>1</v>
      </c>
      <c r="E3" s="6" t="s">
        <v>2</v>
      </c>
      <c r="F3" s="6" t="s">
        <v>3</v>
      </c>
      <c r="G3" s="7"/>
      <c r="H3" s="8"/>
      <c r="I3" s="8"/>
      <c r="J3" s="8"/>
      <c r="K3" s="8"/>
      <c r="L3" s="8"/>
      <c r="M3" s="8"/>
      <c r="N3" s="8"/>
    </row>
    <row r="4" spans="1:14" s="9" customFormat="1" ht="18.75">
      <c r="C4" s="25"/>
      <c r="D4" s="34" t="s">
        <v>4</v>
      </c>
      <c r="E4" s="34"/>
      <c r="F4" s="34"/>
      <c r="H4" s="8"/>
      <c r="I4" s="8"/>
      <c r="J4" s="8"/>
      <c r="K4" s="8"/>
      <c r="L4" s="8"/>
      <c r="M4" s="8"/>
      <c r="N4" s="8"/>
    </row>
    <row r="5" spans="1:14" s="9" customFormat="1" ht="18.75">
      <c r="C5" s="10" t="s">
        <v>5</v>
      </c>
      <c r="D5" s="11">
        <v>263049.65999999997</v>
      </c>
      <c r="E5" s="11">
        <v>140055.01</v>
      </c>
      <c r="F5" s="11">
        <v>122994.65</v>
      </c>
      <c r="H5" s="8"/>
      <c r="I5" s="8"/>
      <c r="J5" s="8"/>
      <c r="K5" s="8"/>
      <c r="L5" s="8"/>
      <c r="M5" s="8"/>
      <c r="N5" s="8"/>
    </row>
    <row r="6" spans="1:14" s="9" customFormat="1" ht="18.75">
      <c r="A6" s="12" t="s">
        <v>7</v>
      </c>
      <c r="B6" s="12"/>
      <c r="D6" s="11">
        <v>150167.29</v>
      </c>
      <c r="E6" s="11">
        <v>83350.41</v>
      </c>
      <c r="F6" s="11">
        <v>66816.87</v>
      </c>
      <c r="H6" s="8"/>
      <c r="I6" s="8"/>
      <c r="J6" s="8"/>
      <c r="K6" s="8"/>
      <c r="L6" s="8"/>
      <c r="M6" s="8"/>
      <c r="N6" s="8"/>
    </row>
    <row r="7" spans="1:14" s="9" customFormat="1" ht="18.75">
      <c r="B7" s="13">
        <v>1.1000000000000001</v>
      </c>
      <c r="C7" s="13" t="s">
        <v>9</v>
      </c>
      <c r="D7" s="14">
        <v>150167.29</v>
      </c>
      <c r="E7" s="14">
        <v>83350.41</v>
      </c>
      <c r="F7" s="14">
        <v>66816.87</v>
      </c>
      <c r="H7" s="8"/>
      <c r="I7" s="8"/>
      <c r="J7" s="8"/>
      <c r="K7" s="8"/>
      <c r="L7" s="8"/>
      <c r="M7" s="8"/>
      <c r="N7" s="8"/>
    </row>
    <row r="8" spans="1:14" s="9" customFormat="1" ht="18.75">
      <c r="A8" s="12" t="s">
        <v>8</v>
      </c>
      <c r="B8" s="12"/>
      <c r="D8" s="15">
        <f>SUM(D9:D25)</f>
        <v>112882.38000000002</v>
      </c>
      <c r="E8" s="15">
        <f>SUM(E9:E25)</f>
        <v>56704.590000000011</v>
      </c>
      <c r="F8" s="15">
        <f>SUM(F9:F25)</f>
        <v>56177.770000000011</v>
      </c>
      <c r="H8" s="8"/>
      <c r="L8" s="8"/>
      <c r="M8" s="8"/>
      <c r="N8" s="8"/>
    </row>
    <row r="9" spans="1:14" s="9" customFormat="1" ht="18.75">
      <c r="B9" s="24" t="s">
        <v>25</v>
      </c>
      <c r="C9" s="13" t="s">
        <v>15</v>
      </c>
      <c r="D9" s="14">
        <v>22850.32</v>
      </c>
      <c r="E9" s="14">
        <v>7134.91</v>
      </c>
      <c r="F9" s="14">
        <v>15715.41</v>
      </c>
      <c r="H9" s="8"/>
      <c r="I9" s="8"/>
      <c r="J9" s="8"/>
      <c r="K9" s="8"/>
      <c r="L9" s="8"/>
      <c r="M9" s="8"/>
      <c r="N9" s="8"/>
    </row>
    <row r="10" spans="1:14" s="9" customFormat="1" ht="18.75">
      <c r="B10" s="24" t="s">
        <v>26</v>
      </c>
      <c r="C10" s="16" t="s">
        <v>35</v>
      </c>
      <c r="D10" s="14">
        <v>117.62</v>
      </c>
      <c r="E10" s="14">
        <v>117.62</v>
      </c>
      <c r="F10" s="14" t="s">
        <v>20</v>
      </c>
      <c r="H10" s="8"/>
      <c r="I10" s="8"/>
      <c r="J10" s="8"/>
      <c r="K10" s="8"/>
      <c r="L10" s="8"/>
      <c r="M10" s="8"/>
      <c r="N10" s="8"/>
    </row>
    <row r="11" spans="1:14" s="9" customFormat="1" ht="37.5">
      <c r="B11" s="29" t="s">
        <v>27</v>
      </c>
      <c r="C11" s="31" t="s">
        <v>36</v>
      </c>
      <c r="D11" s="30">
        <v>117.62</v>
      </c>
      <c r="E11" s="30">
        <v>117.62</v>
      </c>
      <c r="F11" s="30" t="s">
        <v>20</v>
      </c>
      <c r="H11" s="8"/>
      <c r="I11" s="8"/>
      <c r="J11" s="8"/>
      <c r="K11" s="8"/>
      <c r="L11" s="8"/>
      <c r="M11" s="8"/>
      <c r="N11" s="8"/>
    </row>
    <row r="12" spans="1:14" s="9" customFormat="1" ht="18.75">
      <c r="B12" s="24" t="s">
        <v>28</v>
      </c>
      <c r="C12" s="13" t="s">
        <v>16</v>
      </c>
      <c r="D12" s="14">
        <v>8223.18</v>
      </c>
      <c r="E12" s="14">
        <v>6987.69</v>
      </c>
      <c r="F12" s="14">
        <v>1235.49</v>
      </c>
      <c r="H12" s="8"/>
      <c r="I12" s="8"/>
      <c r="J12" s="8"/>
      <c r="K12" s="8"/>
      <c r="L12" s="8"/>
      <c r="M12" s="8"/>
      <c r="N12" s="8"/>
    </row>
    <row r="13" spans="1:14" s="9" customFormat="1" ht="37.5">
      <c r="B13" s="29" t="s">
        <v>29</v>
      </c>
      <c r="C13" s="32" t="s">
        <v>37</v>
      </c>
      <c r="D13" s="30">
        <v>29160.01</v>
      </c>
      <c r="E13" s="30">
        <v>13468.53</v>
      </c>
      <c r="F13" s="30">
        <v>15691.47</v>
      </c>
      <c r="H13" s="8"/>
      <c r="I13" s="8"/>
      <c r="J13" s="8"/>
      <c r="K13" s="8"/>
      <c r="L13" s="8"/>
      <c r="M13" s="8"/>
      <c r="N13" s="8"/>
    </row>
    <row r="14" spans="1:14" s="9" customFormat="1" ht="18.75">
      <c r="B14" s="24" t="s">
        <v>30</v>
      </c>
      <c r="C14" s="9" t="s">
        <v>38</v>
      </c>
      <c r="D14" s="14">
        <v>2257.88</v>
      </c>
      <c r="E14" s="14">
        <v>1564.95</v>
      </c>
      <c r="F14" s="14">
        <v>692.93</v>
      </c>
      <c r="H14" s="8"/>
      <c r="I14" s="8"/>
      <c r="J14" s="8"/>
      <c r="K14" s="8"/>
      <c r="L14" s="8"/>
      <c r="M14" s="8"/>
      <c r="N14" s="8"/>
    </row>
    <row r="15" spans="1:14" s="9" customFormat="1" ht="18.75">
      <c r="B15" s="24" t="s">
        <v>31</v>
      </c>
      <c r="C15" s="9" t="s">
        <v>39</v>
      </c>
      <c r="D15" s="14">
        <v>11143.97</v>
      </c>
      <c r="E15" s="14">
        <v>3722.41</v>
      </c>
      <c r="F15" s="14">
        <v>7421.55</v>
      </c>
      <c r="H15" s="8"/>
      <c r="I15" s="8"/>
      <c r="J15" s="8"/>
      <c r="K15" s="8"/>
      <c r="L15" s="8"/>
      <c r="M15" s="8"/>
      <c r="N15" s="8"/>
    </row>
    <row r="16" spans="1:14" s="9" customFormat="1" ht="18.75">
      <c r="B16" s="24" t="s">
        <v>32</v>
      </c>
      <c r="C16" s="9" t="s">
        <v>40</v>
      </c>
      <c r="D16" s="14">
        <v>204.78</v>
      </c>
      <c r="E16" s="14">
        <v>204.78</v>
      </c>
      <c r="F16" s="14" t="s">
        <v>20</v>
      </c>
      <c r="H16" s="8"/>
      <c r="I16" s="8"/>
      <c r="J16" s="8"/>
      <c r="K16" s="8"/>
      <c r="L16" s="8"/>
      <c r="M16" s="8"/>
      <c r="N16" s="8"/>
    </row>
    <row r="17" spans="1:14" s="9" customFormat="1" ht="18.75">
      <c r="B17" s="24" t="s">
        <v>33</v>
      </c>
      <c r="C17" s="9" t="s">
        <v>17</v>
      </c>
      <c r="D17" s="14">
        <v>971.57</v>
      </c>
      <c r="E17" s="14">
        <v>701.08</v>
      </c>
      <c r="F17" s="14">
        <v>270.48</v>
      </c>
      <c r="H17" s="8"/>
      <c r="L17" s="8"/>
      <c r="M17" s="8"/>
      <c r="N17" s="8"/>
    </row>
    <row r="18" spans="1:14" s="9" customFormat="1" ht="18.75">
      <c r="B18" s="24" t="s">
        <v>10</v>
      </c>
      <c r="C18" s="9" t="s">
        <v>41</v>
      </c>
      <c r="D18" s="14">
        <v>124.88</v>
      </c>
      <c r="E18" s="14" t="s">
        <v>20</v>
      </c>
      <c r="F18" s="14">
        <v>124.88</v>
      </c>
      <c r="H18" s="8"/>
      <c r="I18" s="8"/>
      <c r="J18" s="8"/>
      <c r="K18" s="8"/>
      <c r="L18" s="8"/>
      <c r="M18" s="8"/>
      <c r="N18" s="8"/>
    </row>
    <row r="19" spans="1:14" s="9" customFormat="1" ht="18.75">
      <c r="B19" s="24" t="s">
        <v>11</v>
      </c>
      <c r="C19" s="9" t="s">
        <v>42</v>
      </c>
      <c r="D19" s="14">
        <v>332.32</v>
      </c>
      <c r="E19" s="14">
        <v>231.81</v>
      </c>
      <c r="F19" s="14">
        <v>100.51</v>
      </c>
      <c r="H19" s="8"/>
      <c r="I19" s="8"/>
      <c r="J19" s="8"/>
      <c r="K19" s="8"/>
      <c r="L19" s="8"/>
      <c r="M19" s="8"/>
      <c r="N19" s="8"/>
    </row>
    <row r="20" spans="1:14" s="9" customFormat="1" ht="37.5">
      <c r="B20" s="29" t="s">
        <v>12</v>
      </c>
      <c r="C20" s="28" t="s">
        <v>43</v>
      </c>
      <c r="D20" s="30">
        <v>12404.02</v>
      </c>
      <c r="E20" s="30">
        <v>8516.4</v>
      </c>
      <c r="F20" s="30">
        <v>3887.63</v>
      </c>
      <c r="H20" s="8"/>
      <c r="I20" s="8"/>
      <c r="J20" s="8"/>
      <c r="K20" s="8"/>
      <c r="L20" s="8"/>
      <c r="M20" s="8"/>
      <c r="N20" s="8"/>
    </row>
    <row r="21" spans="1:14" s="9" customFormat="1" ht="18.75">
      <c r="B21" s="24" t="s">
        <v>13</v>
      </c>
      <c r="C21" s="9" t="s">
        <v>18</v>
      </c>
      <c r="D21" s="14">
        <v>5279.59</v>
      </c>
      <c r="E21" s="14">
        <v>2517.44</v>
      </c>
      <c r="F21" s="14">
        <v>2762.15</v>
      </c>
      <c r="H21" s="8"/>
      <c r="I21" s="8"/>
      <c r="J21" s="8"/>
      <c r="K21" s="8"/>
      <c r="L21" s="8"/>
      <c r="M21" s="8"/>
      <c r="N21" s="8"/>
    </row>
    <row r="22" spans="1:14" s="9" customFormat="1" ht="18.75">
      <c r="B22" s="24" t="s">
        <v>14</v>
      </c>
      <c r="C22" s="9" t="s">
        <v>44</v>
      </c>
      <c r="D22" s="14">
        <v>2969.99</v>
      </c>
      <c r="E22" s="14">
        <v>846.26</v>
      </c>
      <c r="F22" s="14">
        <v>2123.73</v>
      </c>
      <c r="H22" s="8"/>
      <c r="I22" s="8"/>
      <c r="J22" s="8"/>
      <c r="K22" s="8"/>
      <c r="L22" s="8"/>
      <c r="M22" s="8"/>
      <c r="N22" s="8"/>
    </row>
    <row r="23" spans="1:14" s="9" customFormat="1" ht="18.75">
      <c r="B23" s="24" t="s">
        <v>21</v>
      </c>
      <c r="C23" s="9" t="s">
        <v>45</v>
      </c>
      <c r="D23" s="14">
        <v>1715.41</v>
      </c>
      <c r="E23" s="14">
        <v>560.17999999999995</v>
      </c>
      <c r="F23" s="14">
        <v>1155.23</v>
      </c>
      <c r="H23" s="8"/>
      <c r="I23" s="8"/>
      <c r="J23" s="8"/>
      <c r="K23" s="8"/>
      <c r="L23" s="8"/>
      <c r="M23" s="8"/>
      <c r="N23" s="8"/>
    </row>
    <row r="24" spans="1:14" s="9" customFormat="1" ht="18.75">
      <c r="B24" s="24" t="s">
        <v>22</v>
      </c>
      <c r="C24" s="9" t="s">
        <v>19</v>
      </c>
      <c r="D24" s="14">
        <v>14084.87</v>
      </c>
      <c r="E24" s="14">
        <v>10012.91</v>
      </c>
      <c r="F24" s="14">
        <v>4071.96</v>
      </c>
      <c r="H24" s="8"/>
      <c r="I24" s="8"/>
      <c r="J24" s="8"/>
      <c r="K24" s="8"/>
      <c r="L24" s="8"/>
      <c r="M24" s="8"/>
      <c r="N24" s="8"/>
    </row>
    <row r="25" spans="1:14" s="9" customFormat="1" ht="56.25">
      <c r="B25" s="29" t="s">
        <v>23</v>
      </c>
      <c r="C25" s="28" t="s">
        <v>46</v>
      </c>
      <c r="D25" s="30">
        <v>924.35</v>
      </c>
      <c r="E25" s="30" t="s">
        <v>20</v>
      </c>
      <c r="F25" s="30">
        <v>924.35</v>
      </c>
      <c r="H25" s="8"/>
      <c r="I25" s="8"/>
      <c r="J25" s="8"/>
      <c r="K25" s="8"/>
      <c r="L25" s="8"/>
      <c r="M25" s="8"/>
      <c r="N25" s="8"/>
    </row>
    <row r="26" spans="1:14" s="9" customFormat="1" ht="18.75">
      <c r="B26" s="24"/>
      <c r="D26" s="14"/>
      <c r="E26" s="14"/>
      <c r="F26" s="14"/>
      <c r="H26" s="8"/>
      <c r="I26" s="8"/>
      <c r="J26" s="8"/>
      <c r="K26" s="8"/>
      <c r="L26" s="8"/>
      <c r="M26" s="8"/>
      <c r="N26" s="8"/>
    </row>
    <row r="27" spans="1:14" s="9" customFormat="1" ht="18.75">
      <c r="B27" s="24"/>
      <c r="D27" s="14"/>
      <c r="E27" s="14"/>
      <c r="F27" s="14"/>
      <c r="H27" s="8"/>
      <c r="I27" s="8"/>
      <c r="J27" s="8"/>
      <c r="K27" s="8"/>
      <c r="L27" s="8"/>
      <c r="M27" s="8"/>
      <c r="N27" s="8"/>
    </row>
    <row r="28" spans="1:14" s="9" customFormat="1" ht="18.75">
      <c r="C28" s="10"/>
      <c r="D28" s="34" t="s">
        <v>6</v>
      </c>
      <c r="E28" s="34"/>
      <c r="F28" s="34"/>
      <c r="H28" s="8"/>
      <c r="I28" s="8"/>
      <c r="J28" s="8"/>
      <c r="K28" s="8"/>
      <c r="L28" s="8"/>
      <c r="M28" s="8"/>
      <c r="N28" s="8"/>
    </row>
    <row r="29" spans="1:14" s="9" customFormat="1" ht="18.75">
      <c r="C29" s="10" t="s">
        <v>5</v>
      </c>
      <c r="D29" s="17">
        <f>SUM(D30,D32)</f>
        <v>100.00000380156355</v>
      </c>
      <c r="E29" s="17">
        <f>SUM(E30,E32)</f>
        <v>99.999992859948378</v>
      </c>
      <c r="F29" s="17">
        <f>SUM(F30,F32)</f>
        <v>99.999991869565065</v>
      </c>
      <c r="H29" s="8"/>
      <c r="I29" s="8"/>
      <c r="J29" s="8"/>
      <c r="K29" s="8"/>
      <c r="L29" s="8"/>
      <c r="M29" s="8"/>
      <c r="N29" s="8"/>
    </row>
    <row r="30" spans="1:14" s="9" customFormat="1" ht="18.75">
      <c r="A30" s="12" t="s">
        <v>7</v>
      </c>
      <c r="B30" s="12"/>
      <c r="D30" s="17">
        <f>SUM(D31)</f>
        <v>57.087049646823345</v>
      </c>
      <c r="E30" s="17">
        <f t="shared" ref="E30:F30" si="0">SUM(E31)</f>
        <v>59.51262293294613</v>
      </c>
      <c r="F30" s="17">
        <f t="shared" si="0"/>
        <v>54.325021454185205</v>
      </c>
      <c r="H30" s="8"/>
      <c r="I30" s="8"/>
      <c r="J30" s="8"/>
      <c r="K30" s="8"/>
      <c r="L30" s="8"/>
      <c r="M30" s="8"/>
      <c r="N30" s="8"/>
    </row>
    <row r="31" spans="1:14" s="9" customFormat="1" ht="18.75">
      <c r="B31" s="13">
        <v>1.1000000000000001</v>
      </c>
      <c r="C31" s="13" t="s">
        <v>9</v>
      </c>
      <c r="D31" s="18">
        <f>(D7*100)/$D$5</f>
        <v>57.087049646823345</v>
      </c>
      <c r="E31" s="18">
        <f>(E7*100)/$E$5</f>
        <v>59.51262293294613</v>
      </c>
      <c r="F31" s="18">
        <f>(F7*100)/$F$5</f>
        <v>54.325021454185205</v>
      </c>
      <c r="H31" s="8"/>
      <c r="I31" s="8"/>
      <c r="J31" s="8"/>
      <c r="K31" s="8"/>
      <c r="L31" s="8"/>
      <c r="M31" s="8"/>
      <c r="N31" s="8"/>
    </row>
    <row r="32" spans="1:14" s="9" customFormat="1" ht="18.75">
      <c r="A32" s="12" t="s">
        <v>8</v>
      </c>
      <c r="B32" s="12"/>
      <c r="D32" s="17">
        <f>SUM(D33:D49)</f>
        <v>42.912954154740206</v>
      </c>
      <c r="E32" s="17">
        <f>SUM(E33:E49)</f>
        <v>40.487369927002248</v>
      </c>
      <c r="F32" s="17">
        <f>SUM(F33:F49)</f>
        <v>45.67497041537986</v>
      </c>
      <c r="H32" s="8"/>
      <c r="I32" s="8"/>
      <c r="J32" s="8"/>
      <c r="K32" s="8"/>
      <c r="L32" s="8"/>
      <c r="M32" s="8"/>
      <c r="N32" s="8"/>
    </row>
    <row r="33" spans="2:14" s="9" customFormat="1" ht="18.75">
      <c r="B33" s="24" t="s">
        <v>25</v>
      </c>
      <c r="C33" s="13" t="s">
        <v>15</v>
      </c>
      <c r="D33" s="18">
        <f t="shared" ref="D33:D49" si="1">(D9*100)/$D$5</f>
        <v>8.686694367899964</v>
      </c>
      <c r="E33" s="18">
        <f t="shared" ref="E33:E48" si="2">(E9*100)/$E$5</f>
        <v>5.0943625651092379</v>
      </c>
      <c r="F33" s="18">
        <f t="shared" ref="F33:F49" si="3">(F9*100)/$F$5</f>
        <v>12.777311858686536</v>
      </c>
      <c r="H33" s="8"/>
      <c r="I33" s="8"/>
      <c r="J33" s="8"/>
      <c r="K33" s="8"/>
      <c r="L33" s="8"/>
      <c r="M33" s="8"/>
      <c r="N33" s="8"/>
    </row>
    <row r="34" spans="2:14" s="9" customFormat="1" ht="18.75">
      <c r="B34" s="24" t="s">
        <v>26</v>
      </c>
      <c r="C34" s="16" t="s">
        <v>35</v>
      </c>
      <c r="D34" s="18">
        <f t="shared" si="1"/>
        <v>4.4713990506583437E-2</v>
      </c>
      <c r="E34" s="18">
        <f t="shared" si="2"/>
        <v>8.3981287067131691E-2</v>
      </c>
      <c r="F34" s="18" t="s">
        <v>20</v>
      </c>
      <c r="H34" s="8"/>
      <c r="I34" s="8"/>
      <c r="J34" s="8"/>
      <c r="K34" s="8"/>
      <c r="L34" s="8"/>
      <c r="M34" s="8"/>
      <c r="N34" s="8"/>
    </row>
    <row r="35" spans="2:14" s="9" customFormat="1" ht="37.5">
      <c r="B35" s="29" t="s">
        <v>27</v>
      </c>
      <c r="C35" s="31" t="s">
        <v>36</v>
      </c>
      <c r="D35" s="33">
        <f t="shared" si="1"/>
        <v>4.4713990506583437E-2</v>
      </c>
      <c r="E35" s="33">
        <f t="shared" si="2"/>
        <v>8.3981287067131691E-2</v>
      </c>
      <c r="F35" s="33" t="s">
        <v>20</v>
      </c>
      <c r="H35" s="8"/>
      <c r="I35" s="8"/>
      <c r="J35" s="8"/>
      <c r="K35" s="8"/>
      <c r="L35" s="8"/>
      <c r="M35" s="8"/>
      <c r="N35" s="8"/>
    </row>
    <row r="36" spans="2:14" s="9" customFormat="1" ht="18.75">
      <c r="B36" s="24" t="s">
        <v>28</v>
      </c>
      <c r="C36" s="13" t="s">
        <v>16</v>
      </c>
      <c r="D36" s="18">
        <f t="shared" si="1"/>
        <v>3.1260941375100049</v>
      </c>
      <c r="E36" s="18">
        <f t="shared" si="2"/>
        <v>4.9892467252688784</v>
      </c>
      <c r="F36" s="18">
        <f t="shared" si="3"/>
        <v>1.0045071066099216</v>
      </c>
      <c r="H36" s="8"/>
      <c r="I36" s="8"/>
      <c r="J36" s="8"/>
      <c r="K36" s="8"/>
      <c r="L36" s="8"/>
      <c r="M36" s="8"/>
      <c r="N36" s="8"/>
    </row>
    <row r="37" spans="2:14" s="9" customFormat="1" ht="37.5">
      <c r="B37" s="29" t="s">
        <v>29</v>
      </c>
      <c r="C37" s="32" t="s">
        <v>37</v>
      </c>
      <c r="D37" s="33">
        <f t="shared" si="1"/>
        <v>11.085363121168832</v>
      </c>
      <c r="E37" s="33">
        <f t="shared" si="2"/>
        <v>9.6165999345542854</v>
      </c>
      <c r="F37" s="33">
        <f t="shared" si="3"/>
        <v>12.757847597436148</v>
      </c>
      <c r="H37" s="8"/>
      <c r="I37" s="8"/>
      <c r="J37" s="8"/>
      <c r="K37" s="8"/>
      <c r="L37" s="8"/>
      <c r="M37" s="8"/>
      <c r="N37" s="8"/>
    </row>
    <row r="38" spans="2:14" s="9" customFormat="1" ht="18.75">
      <c r="B38" s="24" t="s">
        <v>30</v>
      </c>
      <c r="C38" s="9" t="s">
        <v>38</v>
      </c>
      <c r="D38" s="18">
        <f t="shared" si="1"/>
        <v>0.8583474314317685</v>
      </c>
      <c r="E38" s="18">
        <f t="shared" si="2"/>
        <v>1.1173823771102511</v>
      </c>
      <c r="F38" s="18">
        <f t="shared" si="3"/>
        <v>0.5633822284140001</v>
      </c>
      <c r="H38" s="8"/>
      <c r="I38" s="8"/>
      <c r="J38" s="8"/>
      <c r="K38" s="8"/>
      <c r="L38" s="8"/>
      <c r="M38" s="8"/>
      <c r="N38" s="8"/>
    </row>
    <row r="39" spans="2:14" s="9" customFormat="1" ht="18.75">
      <c r="B39" s="24" t="s">
        <v>31</v>
      </c>
      <c r="C39" s="9" t="s">
        <v>39</v>
      </c>
      <c r="D39" s="18">
        <f t="shared" si="1"/>
        <v>4.2364510184122652</v>
      </c>
      <c r="E39" s="18">
        <f t="shared" si="2"/>
        <v>2.6578199523173072</v>
      </c>
      <c r="F39" s="18">
        <f t="shared" si="3"/>
        <v>6.0340429441443186</v>
      </c>
      <c r="H39" s="8"/>
      <c r="I39" s="8"/>
      <c r="J39" s="8"/>
      <c r="K39" s="8"/>
      <c r="L39" s="8"/>
      <c r="M39" s="8"/>
      <c r="N39" s="8"/>
    </row>
    <row r="40" spans="2:14" s="9" customFormat="1" ht="18.75">
      <c r="B40" s="24" t="s">
        <v>32</v>
      </c>
      <c r="C40" s="9" t="s">
        <v>40</v>
      </c>
      <c r="D40" s="18">
        <f t="shared" si="1"/>
        <v>7.7848418431713626E-2</v>
      </c>
      <c r="E40" s="18">
        <f t="shared" si="2"/>
        <v>0.14621397692235358</v>
      </c>
      <c r="F40" s="18" t="s">
        <v>20</v>
      </c>
      <c r="H40" s="8"/>
      <c r="I40" s="8"/>
      <c r="J40" s="8"/>
      <c r="K40" s="8"/>
      <c r="L40" s="8"/>
      <c r="M40" s="8"/>
      <c r="N40" s="8"/>
    </row>
    <row r="41" spans="2:14" s="9" customFormat="1" ht="18.75">
      <c r="B41" s="24" t="s">
        <v>33</v>
      </c>
      <c r="C41" s="9" t="s">
        <v>17</v>
      </c>
      <c r="D41" s="18">
        <f t="shared" si="1"/>
        <v>0.36934851008741093</v>
      </c>
      <c r="E41" s="18">
        <f t="shared" si="2"/>
        <v>0.50057473845455436</v>
      </c>
      <c r="F41" s="18">
        <f t="shared" si="3"/>
        <v>0.21991200430262617</v>
      </c>
      <c r="H41" s="8"/>
      <c r="I41" s="8"/>
      <c r="J41" s="8"/>
      <c r="K41" s="8"/>
      <c r="L41" s="8"/>
      <c r="M41" s="8"/>
      <c r="N41" s="8"/>
    </row>
    <row r="42" spans="2:14" s="9" customFormat="1" ht="18.75">
      <c r="B42" s="24" t="s">
        <v>10</v>
      </c>
      <c r="C42" s="9" t="s">
        <v>41</v>
      </c>
      <c r="D42" s="18">
        <f t="shared" si="1"/>
        <v>4.7473925645826726E-2</v>
      </c>
      <c r="E42" s="18" t="s">
        <v>20</v>
      </c>
      <c r="F42" s="18">
        <f t="shared" si="3"/>
        <v>0.1015328715517301</v>
      </c>
      <c r="H42" s="8"/>
      <c r="I42" s="8"/>
      <c r="J42" s="8"/>
      <c r="K42" s="8"/>
      <c r="L42" s="8"/>
      <c r="M42" s="8"/>
      <c r="N42" s="8"/>
    </row>
    <row r="43" spans="2:14" s="9" customFormat="1" ht="18.75">
      <c r="B43" s="24" t="s">
        <v>11</v>
      </c>
      <c r="C43" s="9" t="s">
        <v>42</v>
      </c>
      <c r="D43" s="18">
        <f t="shared" si="1"/>
        <v>0.12633355998255236</v>
      </c>
      <c r="E43" s="18">
        <f t="shared" si="2"/>
        <v>0.16551353643114944</v>
      </c>
      <c r="F43" s="18">
        <f t="shared" si="3"/>
        <v>8.1719001598850038E-2</v>
      </c>
      <c r="H43" s="8"/>
      <c r="I43" s="8"/>
      <c r="J43" s="8"/>
      <c r="K43" s="8"/>
      <c r="L43" s="8"/>
      <c r="M43" s="8"/>
      <c r="N43" s="8"/>
    </row>
    <row r="44" spans="2:14" s="9" customFormat="1" ht="37.5">
      <c r="B44" s="29" t="s">
        <v>12</v>
      </c>
      <c r="C44" s="28" t="s">
        <v>43</v>
      </c>
      <c r="D44" s="33">
        <f t="shared" si="1"/>
        <v>4.7154670338672942</v>
      </c>
      <c r="E44" s="33">
        <f t="shared" si="2"/>
        <v>6.0807535553351499</v>
      </c>
      <c r="F44" s="33">
        <f t="shared" si="3"/>
        <v>3.160812279233284</v>
      </c>
      <c r="H44" s="8"/>
      <c r="I44" s="8"/>
      <c r="J44" s="8"/>
      <c r="K44" s="8"/>
      <c r="L44" s="8"/>
      <c r="M44" s="8"/>
      <c r="N44" s="8"/>
    </row>
    <row r="45" spans="2:14" s="9" customFormat="1" ht="18.75">
      <c r="B45" s="24" t="s">
        <v>13</v>
      </c>
      <c r="C45" s="9" t="s">
        <v>18</v>
      </c>
      <c r="D45" s="18">
        <f t="shared" si="1"/>
        <v>2.0070696917076418</v>
      </c>
      <c r="E45" s="18">
        <f t="shared" si="2"/>
        <v>1.7974651531566059</v>
      </c>
      <c r="F45" s="18">
        <f t="shared" si="3"/>
        <v>2.2457480874168105</v>
      </c>
      <c r="H45" s="8"/>
      <c r="I45" s="8"/>
      <c r="J45" s="8"/>
      <c r="K45" s="8"/>
      <c r="L45" s="8"/>
      <c r="M45" s="8"/>
      <c r="N45" s="8"/>
    </row>
    <row r="46" spans="2:14" s="9" customFormat="1" ht="18.75">
      <c r="B46" s="24" t="s">
        <v>14</v>
      </c>
      <c r="C46" s="9" t="s">
        <v>44</v>
      </c>
      <c r="D46" s="18">
        <f t="shared" si="1"/>
        <v>1.1290605735814296</v>
      </c>
      <c r="E46" s="18">
        <f t="shared" si="2"/>
        <v>0.60423400776594849</v>
      </c>
      <c r="F46" s="18">
        <f t="shared" si="3"/>
        <v>1.7266848598699212</v>
      </c>
      <c r="H46" s="8"/>
      <c r="I46" s="8"/>
      <c r="J46" s="8"/>
      <c r="K46" s="8"/>
      <c r="L46" s="8"/>
      <c r="M46" s="8"/>
      <c r="N46" s="8"/>
    </row>
    <row r="47" spans="2:14" s="9" customFormat="1" ht="18.75">
      <c r="B47" s="24" t="s">
        <v>21</v>
      </c>
      <c r="C47" s="9" t="s">
        <v>45</v>
      </c>
      <c r="D47" s="18">
        <f t="shared" si="1"/>
        <v>0.65212401338971515</v>
      </c>
      <c r="E47" s="18">
        <f t="shared" si="2"/>
        <v>0.39997141123334318</v>
      </c>
      <c r="F47" s="18">
        <f t="shared" si="3"/>
        <v>0.93925223576797856</v>
      </c>
      <c r="H47" s="8"/>
      <c r="I47" s="8"/>
      <c r="J47" s="8"/>
      <c r="K47" s="8"/>
      <c r="L47" s="8"/>
      <c r="M47" s="8"/>
      <c r="N47" s="8"/>
    </row>
    <row r="48" spans="2:14" s="9" customFormat="1" ht="18.75">
      <c r="B48" s="24" t="s">
        <v>22</v>
      </c>
      <c r="C48" s="9" t="s">
        <v>19</v>
      </c>
      <c r="D48" s="18">
        <f t="shared" si="1"/>
        <v>5.354452843618958</v>
      </c>
      <c r="E48" s="18">
        <f t="shared" si="2"/>
        <v>7.149269419208923</v>
      </c>
      <c r="F48" s="18">
        <f t="shared" si="3"/>
        <v>3.3106805865133158</v>
      </c>
      <c r="H48" s="8"/>
      <c r="I48" s="8"/>
      <c r="J48" s="8"/>
      <c r="K48" s="8"/>
      <c r="L48" s="8"/>
      <c r="M48" s="8"/>
      <c r="N48" s="8"/>
    </row>
    <row r="49" spans="1:14" s="9" customFormat="1" ht="56.25">
      <c r="B49" s="29" t="s">
        <v>23</v>
      </c>
      <c r="C49" s="28" t="s">
        <v>46</v>
      </c>
      <c r="D49" s="33">
        <f t="shared" si="1"/>
        <v>0.35139752699167148</v>
      </c>
      <c r="E49" s="33" t="s">
        <v>20</v>
      </c>
      <c r="F49" s="33">
        <f t="shared" si="3"/>
        <v>0.75153675383441476</v>
      </c>
      <c r="H49" s="8"/>
      <c r="I49" s="8"/>
      <c r="J49" s="8"/>
      <c r="K49" s="8"/>
      <c r="L49" s="8"/>
      <c r="M49" s="8"/>
      <c r="N49" s="8"/>
    </row>
    <row r="50" spans="1:14" s="2" customFormat="1" ht="5.25" customHeight="1">
      <c r="A50" s="19"/>
      <c r="B50" s="19"/>
      <c r="C50" s="19"/>
      <c r="D50" s="20"/>
      <c r="E50" s="20"/>
      <c r="F50" s="20"/>
      <c r="G50" s="20"/>
    </row>
    <row r="51" spans="1:14" ht="5.25" customHeight="1">
      <c r="C51" s="21"/>
      <c r="D51" s="22"/>
      <c r="E51" s="23"/>
      <c r="F51" s="22"/>
    </row>
    <row r="52" spans="1:14" s="27" customFormat="1" ht="19.5">
      <c r="B52" s="26" t="s">
        <v>24</v>
      </c>
    </row>
    <row r="53" spans="1:14" ht="17.25">
      <c r="B53" s="21" t="s">
        <v>47</v>
      </c>
    </row>
    <row r="54" spans="1:14" ht="17.25">
      <c r="C54" s="21"/>
    </row>
  </sheetData>
  <mergeCells count="3">
    <mergeCell ref="D4:F4"/>
    <mergeCell ref="D28:F28"/>
    <mergeCell ref="A3:C3"/>
  </mergeCells>
  <phoneticPr fontId="10" type="noConversion"/>
  <pageMargins left="0.98425196850393704" right="0.78740157480314965" top="0.78740157480314965" bottom="0.19685039370078741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T-4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Min Chonburi</cp:lastModifiedBy>
  <cp:lastPrinted>2023-11-20T02:23:35Z</cp:lastPrinted>
  <dcterms:created xsi:type="dcterms:W3CDTF">2013-01-09T03:26:14Z</dcterms:created>
  <dcterms:modified xsi:type="dcterms:W3CDTF">2023-11-21T02:30:26Z</dcterms:modified>
</cp:coreProperties>
</file>