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10" windowHeight="8070" tabRatio="246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<sst xmlns="http://schemas.openxmlformats.org/spreadsheetml/2006/main" count="54" uniqueCount="26">
  <si>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รวม</t>
  </si>
  <si>
    <t>ชาย</t>
  </si>
  <si>
    <t>หญิง</t>
  </si>
  <si>
    <t>ยอดรวม</t>
  </si>
  <si>
    <t>ระดับการศึกษาที่สำเร็จ</t>
  </si>
  <si>
    <t>2.  ต่ำกว่าประถมศึกษา</t>
  </si>
  <si>
    <t>1.  ไม่มีการศึกษา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</si>
  <si>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</si>
  <si>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</si>
  <si>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</si>
  <si>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</si>
  <si>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</si>
  <si>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</si>
  <si>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</si>
  <si>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</si>
  <si>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</si>
  <si>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</si>
  <si>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</si>
  <si>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                      จำนวน</t>
  </si>
  <si>
    <t xml:space="preserve">                         ร้อยละ</t>
  </si>
  <si>
    <t>b</t>
  </si>
  <si>
    <t xml:space="preserve">     5.3  สายวิชาการศึกษา</t>
  </si>
  <si>
    <t xml:space="preserve">ตารางที่ 3 จำนวนและร้อยละของประชากรอายุ 15 ปีขึ้นไปที่มีงานทำ จำแนกตามระดับการศึกษาที่สำเร็จ และเพศ  </t>
  </si>
  <si>
    <t>n.a.</t>
  </si>
  <si>
    <t>หมายเหตุ : "n.a."   ไม่มีข้อมูล</t>
  </si>
  <si>
    <t xml:space="preserve">            ไตรมาสที่ 4/2566 จังหวัดนราธิวาส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</si>
</sst>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_-* #,##0_-;\-* #,##0_-;_-* &quot;-&quot;??_-;_-@_-"/>
    <numFmt numFmtId="189" formatCode="0.0"/>
    <numFmt numFmtId="190" formatCode="0.000"/>
    <numFmt numFmtId="191" formatCode="0.0000"/>
    <numFmt numFmtId="192" formatCode="0.00000"/>
    <numFmt numFmtId="193" formatCode="0.000000"/>
  </numFmts>
  <fonts count="44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88" fontId="6" fillId="0" borderId="0" xfId="0" applyNumberFormat="1" applyFont="1" applyAlignment="1">
      <alignment horizontal="right" wrapText="1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5" fillId="0" borderId="0" xfId="36" applyNumberFormat="1" applyFont="1" applyAlignment="1">
      <alignment horizontal="right"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87" fontId="5" fillId="0" borderId="0" xfId="0" applyNumberFormat="1" applyFont="1" applyBorder="1" applyAlignment="1" applyProtection="1">
      <alignment horizontal="left" vertical="center"/>
      <protection/>
    </xf>
    <xf numFmtId="2" fontId="6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0" borderId="11" xfId="0" applyFont="1" applyBorder="1" applyAlignment="1" applyProtection="1">
      <alignment horizontal="left" vertical="center"/>
      <protection/>
    </xf>
    <xf numFmtId="0" fontId="4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 horizontal="right"/>
    </xf>
    <xf numFmtId="3" fontId="5" fillId="0" borderId="11" xfId="36" applyNumberFormat="1" applyFont="1" applyBorder="1" applyAlignment="1">
      <alignment horizontal="right" vertical="center"/>
    </xf>
    <xf numFmtId="2" fontId="5" fillId="0" borderId="0" xfId="0" applyNumberFormat="1" applyFont="1" applyAlignment="1">
      <alignment/>
    </xf>
    <xf numFmtId="191" fontId="5" fillId="0" borderId="0" xfId="36" applyNumberFormat="1" applyFont="1" applyAlignment="1">
      <alignment horizontal="right" vertical="center"/>
    </xf>
    <xf numFmtId="191" fontId="5" fillId="0" borderId="11" xfId="36" applyNumberFormat="1" applyFont="1" applyBorder="1" applyAlignment="1">
      <alignment horizontal="right" vertical="center"/>
    </xf>
    <xf numFmtId="2" fontId="5" fillId="0" borderId="0" xfId="36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F2" sqref="F2"/>
    </sheetView>
  </sheetViews>
  <sheetFormatPr defaultColWidth="9.140625" defaultRowHeight="26.25" customHeight="1"/>
  <cols>
    <col min="1" max="1" width="34.7109375" style="1" customWidth="1"/>
    <col min="2" max="4" width="17.7109375" style="2" customWidth="1"/>
    <col min="5" max="8" width="9.140625" style="2" customWidth="1"/>
    <col min="9" max="9" width="9.421875" style="2" bestFit="1" customWidth="1"/>
    <col min="10" max="16384" width="9.140625" style="2" customWidth="1"/>
  </cols>
  <sheetData>
    <row r="1" ht="28.5" customHeight="1">
      <c r="A1" s="1" t="s">
        <v>22</v>
      </c>
    </row>
    <row r="2" spans="1:4" s="1" customFormat="1" ht="24.75" customHeight="1">
      <c r="A2" s="26" t="s">
        <v>25</v>
      </c>
      <c r="B2" s="26"/>
      <c r="C2" s="3"/>
      <c r="D2" s="3"/>
    </row>
    <row r="3" ht="5.25" customHeight="1">
      <c r="A3" s="1" t="s">
        <v>20</v>
      </c>
    </row>
    <row r="4" spans="1:4" s="7" customFormat="1" ht="26.25" customHeight="1">
      <c r="A4" s="4" t="s">
        <v>4</v>
      </c>
      <c r="B4" s="5" t="s">
        <v>0</v>
      </c>
      <c r="C4" s="5" t="s">
        <v>1</v>
      </c>
      <c r="D4" s="5" t="s">
        <v>2</v>
      </c>
    </row>
    <row r="5" spans="2:15" s="7" customFormat="1" ht="24" customHeight="1">
      <c r="B5" s="27" t="s">
        <v>18</v>
      </c>
      <c r="C5" s="27"/>
      <c r="D5" s="27"/>
      <c r="G5" s="2"/>
      <c r="H5" s="2"/>
      <c r="I5" s="2"/>
      <c r="J5" s="2"/>
      <c r="K5" s="2"/>
      <c r="L5" s="2"/>
      <c r="M5" s="2"/>
      <c r="N5" s="2"/>
      <c r="O5" s="2"/>
    </row>
    <row r="6" spans="1:15" s="10" customFormat="1" ht="21" customHeight="1">
      <c r="A6" s="8" t="s">
        <v>3</v>
      </c>
      <c r="B6" s="9">
        <f>SUM(B8:B12,B16,B20:B21)</f>
        <v>362067.37</v>
      </c>
      <c r="C6" s="9">
        <f>SUM(C8:C12,C16,C20:C21)</f>
        <v>210829.44000000003</v>
      </c>
      <c r="D6" s="9">
        <f>SUM(D8:D12,D16,D20:D21)</f>
        <v>151237.93000000002</v>
      </c>
      <c r="G6" s="1"/>
      <c r="H6" s="1"/>
      <c r="I6" s="1"/>
      <c r="J6" s="1"/>
      <c r="K6" s="1"/>
      <c r="L6" s="1"/>
      <c r="M6" s="1"/>
      <c r="N6" s="1"/>
      <c r="O6" s="1"/>
    </row>
    <row r="7" spans="1:15" s="10" customFormat="1" ht="6" customHeight="1">
      <c r="A7" s="8"/>
      <c r="O7" s="2"/>
    </row>
    <row r="8" spans="1:15" s="10" customFormat="1" ht="21" customHeight="1">
      <c r="A8" s="11" t="s">
        <v>6</v>
      </c>
      <c r="B8" s="12">
        <f>SUM(C8:D8)</f>
        <v>25208.35</v>
      </c>
      <c r="C8" s="12">
        <v>11546.58</v>
      </c>
      <c r="D8" s="12">
        <v>13661.77</v>
      </c>
      <c r="G8" s="2"/>
      <c r="H8" s="2"/>
      <c r="I8" s="2"/>
      <c r="J8" s="2"/>
      <c r="K8" s="2"/>
      <c r="L8" s="2"/>
      <c r="M8" s="2"/>
      <c r="N8" s="2"/>
      <c r="O8" s="7"/>
    </row>
    <row r="9" spans="1:15" s="10" customFormat="1" ht="21" customHeight="1">
      <c r="A9" s="10" t="s">
        <v>5</v>
      </c>
      <c r="B9" s="12">
        <f>SUM(C9:D9)</f>
        <v>30480.019999999997</v>
      </c>
      <c r="C9" s="12">
        <v>17703.94</v>
      </c>
      <c r="D9" s="12">
        <v>12776.08</v>
      </c>
      <c r="G9" s="7"/>
      <c r="H9" s="7"/>
      <c r="I9" s="7"/>
      <c r="J9" s="7"/>
      <c r="K9" s="7"/>
      <c r="L9" s="7"/>
      <c r="M9" s="7"/>
      <c r="N9" s="7"/>
      <c r="O9" s="7"/>
    </row>
    <row r="10" spans="1:14" s="10" customFormat="1" ht="21" customHeight="1">
      <c r="A10" s="13" t="s">
        <v>7</v>
      </c>
      <c r="B10" s="12">
        <f>SUM(C10:D10)</f>
        <v>136597.01</v>
      </c>
      <c r="C10" s="12">
        <v>82805.29</v>
      </c>
      <c r="D10" s="12">
        <v>53791.72</v>
      </c>
      <c r="G10" s="7"/>
      <c r="H10" s="2"/>
      <c r="I10" s="2"/>
      <c r="J10" s="2"/>
      <c r="K10" s="2"/>
      <c r="L10" s="7"/>
      <c r="M10" s="7"/>
      <c r="N10" s="7"/>
    </row>
    <row r="11" spans="1:11" s="10" customFormat="1" ht="21" customHeight="1">
      <c r="A11" s="13" t="s">
        <v>8</v>
      </c>
      <c r="B11" s="12">
        <f>SUM(C11:D11)</f>
        <v>46721.5</v>
      </c>
      <c r="C11" s="12">
        <v>31506.33</v>
      </c>
      <c r="D11" s="12">
        <v>15215.17</v>
      </c>
      <c r="H11" s="1"/>
      <c r="I11" s="1"/>
      <c r="J11" s="1"/>
      <c r="K11" s="1"/>
    </row>
    <row r="12" spans="1:15" s="3" customFormat="1" ht="21.75" customHeight="1">
      <c r="A12" s="10" t="s">
        <v>9</v>
      </c>
      <c r="B12" s="12">
        <f>SUM(B13:B15)</f>
        <v>62137.810000000005</v>
      </c>
      <c r="C12" s="12">
        <f>SUM(C13:C15)</f>
        <v>43124.41</v>
      </c>
      <c r="D12" s="12">
        <f>SUM(D13:D15)</f>
        <v>19013.4</v>
      </c>
      <c r="G12" s="10"/>
      <c r="O12" s="10"/>
    </row>
    <row r="13" spans="1:15" s="3" customFormat="1" ht="21" customHeight="1">
      <c r="A13" s="14" t="s">
        <v>10</v>
      </c>
      <c r="B13" s="12">
        <f>SUM(C13:D13)</f>
        <v>54206.740000000005</v>
      </c>
      <c r="C13" s="12">
        <v>36889.66</v>
      </c>
      <c r="D13" s="12">
        <v>17317.08</v>
      </c>
      <c r="G13" s="10"/>
      <c r="H13" s="2"/>
      <c r="I13" s="2"/>
      <c r="J13" s="10"/>
      <c r="K13" s="10"/>
      <c r="L13" s="10"/>
      <c r="M13" s="10"/>
      <c r="N13" s="10"/>
      <c r="O13" s="10"/>
    </row>
    <row r="14" spans="1:15" s="3" customFormat="1" ht="21" customHeight="1">
      <c r="A14" s="14" t="s">
        <v>11</v>
      </c>
      <c r="B14" s="12">
        <f>SUM(C14:D14)</f>
        <v>7268.14</v>
      </c>
      <c r="C14" s="12">
        <v>6234.75</v>
      </c>
      <c r="D14" s="12">
        <v>1033.39</v>
      </c>
      <c r="G14" s="10"/>
      <c r="H14" s="7"/>
      <c r="I14" s="7"/>
      <c r="J14" s="2"/>
      <c r="K14" s="2"/>
      <c r="L14" s="10"/>
      <c r="M14" s="10"/>
      <c r="N14" s="10"/>
      <c r="O14" s="10"/>
    </row>
    <row r="15" spans="1:15" s="3" customFormat="1" ht="21" customHeight="1">
      <c r="A15" s="15" t="s">
        <v>21</v>
      </c>
      <c r="B15" s="12">
        <f>SUM(C15:D15)</f>
        <v>662.93</v>
      </c>
      <c r="C15" s="12" t="s">
        <v>23</v>
      </c>
      <c r="D15" s="12">
        <v>662.93</v>
      </c>
      <c r="G15" s="10"/>
      <c r="H15" s="7"/>
      <c r="I15" s="7"/>
      <c r="J15" s="7"/>
      <c r="K15" s="7"/>
      <c r="L15" s="10"/>
      <c r="M15" s="10"/>
      <c r="N15" s="10"/>
      <c r="O15" s="10"/>
    </row>
    <row r="16" spans="1:8" s="3" customFormat="1" ht="21" customHeight="1">
      <c r="A16" s="10" t="s">
        <v>12</v>
      </c>
      <c r="B16" s="12">
        <f>SUM(B17:B19)</f>
        <v>60922.68</v>
      </c>
      <c r="C16" s="12">
        <f>SUM(C17:C19)</f>
        <v>24142.890000000003</v>
      </c>
      <c r="D16" s="12">
        <f>SUM(D17:D19)</f>
        <v>36779.79</v>
      </c>
      <c r="G16" s="10"/>
      <c r="H16" s="10"/>
    </row>
    <row r="17" spans="1:15" s="10" customFormat="1" ht="21" customHeight="1">
      <c r="A17" s="15" t="s">
        <v>13</v>
      </c>
      <c r="B17" s="12">
        <f>SUM(C17:D17)</f>
        <v>39303.8</v>
      </c>
      <c r="C17" s="12">
        <v>18534.49</v>
      </c>
      <c r="D17" s="12">
        <v>20769.31</v>
      </c>
      <c r="G17" s="3"/>
      <c r="J17" s="7"/>
      <c r="K17" s="7"/>
      <c r="O17" s="3"/>
    </row>
    <row r="18" spans="1:15" s="10" customFormat="1" ht="21" customHeight="1">
      <c r="A18" s="15" t="s">
        <v>14</v>
      </c>
      <c r="B18" s="12">
        <f>SUM(C18:D18)</f>
        <v>8614.369999999999</v>
      </c>
      <c r="C18" s="12">
        <v>4868.45</v>
      </c>
      <c r="D18" s="12">
        <v>3745.92</v>
      </c>
      <c r="G18" s="3"/>
      <c r="O18" s="3"/>
    </row>
    <row r="19" spans="1:14" s="10" customFormat="1" ht="21" customHeight="1">
      <c r="A19" s="15" t="s">
        <v>15</v>
      </c>
      <c r="B19" s="12">
        <f>SUM(C19:D19)</f>
        <v>13004.51</v>
      </c>
      <c r="C19" s="12">
        <v>739.95</v>
      </c>
      <c r="D19" s="12">
        <v>12264.56</v>
      </c>
      <c r="G19" s="3"/>
      <c r="J19" s="3"/>
      <c r="K19" s="3"/>
      <c r="L19" s="3"/>
      <c r="M19" s="3"/>
      <c r="N19" s="3"/>
    </row>
    <row r="20" spans="1:14" s="10" customFormat="1" ht="21" customHeight="1">
      <c r="A20" s="14" t="s">
        <v>16</v>
      </c>
      <c r="B20" s="12" t="s">
        <v>23</v>
      </c>
      <c r="C20" s="12" t="s">
        <v>23</v>
      </c>
      <c r="D20" s="12" t="s">
        <v>23</v>
      </c>
      <c r="L20" s="3"/>
      <c r="M20" s="3"/>
      <c r="N20" s="3"/>
    </row>
    <row r="21" spans="1:14" s="10" customFormat="1" ht="21" customHeight="1">
      <c r="A21" s="14" t="s">
        <v>17</v>
      </c>
      <c r="B21" s="20" t="s">
        <v>23</v>
      </c>
      <c r="C21" s="20" t="s">
        <v>23</v>
      </c>
      <c r="D21" s="17" t="s">
        <v>23</v>
      </c>
      <c r="E21" s="3"/>
      <c r="F21" s="3"/>
      <c r="L21" s="3"/>
      <c r="M21" s="3"/>
      <c r="N21" s="3"/>
    </row>
    <row r="22" spans="2:14" s="3" customFormat="1" ht="21" customHeight="1">
      <c r="B22" s="28" t="s">
        <v>19</v>
      </c>
      <c r="C22" s="28"/>
      <c r="D22" s="28"/>
      <c r="I22" s="10"/>
      <c r="L22" s="10"/>
      <c r="M22" s="10"/>
      <c r="N22" s="10"/>
    </row>
    <row r="23" spans="1:11" s="3" customFormat="1" ht="21" customHeight="1">
      <c r="A23" s="6" t="s">
        <v>3</v>
      </c>
      <c r="B23" s="16">
        <f>SUM(B25:B28,B30:B32,B34:B38)</f>
        <v>100.00000000000003</v>
      </c>
      <c r="C23" s="16">
        <f>SUM(C25:C28,C30:C32,C34:C38)</f>
        <v>99.99775071437156</v>
      </c>
      <c r="D23" s="16">
        <f>SUM(D25:D28,D30:D32,D34:D38)</f>
        <v>99.99999999999999</v>
      </c>
      <c r="G23" s="16"/>
      <c r="H23" s="16"/>
      <c r="I23" s="16"/>
      <c r="J23" s="16"/>
      <c r="K23" s="16"/>
    </row>
    <row r="24" spans="1:4" s="3" customFormat="1" ht="10.5" customHeight="1">
      <c r="A24" s="6"/>
      <c r="B24" s="16"/>
      <c r="C24" s="16"/>
      <c r="D24" s="16"/>
    </row>
    <row r="25" spans="1:11" s="3" customFormat="1" ht="21" customHeight="1">
      <c r="A25" s="11" t="s">
        <v>6</v>
      </c>
      <c r="B25" s="17">
        <f>SUM(B8/B$6)*100</f>
        <v>6.962336871174002</v>
      </c>
      <c r="C25" s="17">
        <f>SUM(C8/C$6)*100</f>
        <v>5.476739870864334</v>
      </c>
      <c r="D25" s="17">
        <f>SUM(D8/D$6)*100</f>
        <v>9.033296078569707</v>
      </c>
      <c r="G25" s="22"/>
      <c r="H25" s="22"/>
      <c r="I25" s="22"/>
      <c r="J25" s="22"/>
      <c r="K25" s="22"/>
    </row>
    <row r="26" spans="1:11" s="3" customFormat="1" ht="21" customHeight="1">
      <c r="A26" s="3" t="s">
        <v>5</v>
      </c>
      <c r="B26" s="17">
        <f aca="true" t="shared" si="0" ref="B26:D32">SUM(B9/B$6)*100</f>
        <v>8.4183283348621</v>
      </c>
      <c r="C26" s="17">
        <f t="shared" si="0"/>
        <v>8.397280759271569</v>
      </c>
      <c r="D26" s="17">
        <f t="shared" si="0"/>
        <v>8.447669179285908</v>
      </c>
      <c r="G26" s="22"/>
      <c r="H26" s="22"/>
      <c r="I26" s="22"/>
      <c r="J26" s="22"/>
      <c r="K26" s="22"/>
    </row>
    <row r="27" spans="1:11" s="3" customFormat="1" ht="21" customHeight="1">
      <c r="A27" s="13" t="s">
        <v>7</v>
      </c>
      <c r="B27" s="17">
        <f t="shared" si="0"/>
        <v>37.72695948823006</v>
      </c>
      <c r="C27" s="17">
        <f t="shared" si="0"/>
        <v>39.27596164937875</v>
      </c>
      <c r="D27" s="17">
        <f t="shared" si="0"/>
        <v>35.5676119079387</v>
      </c>
      <c r="G27" s="22"/>
      <c r="H27" s="22"/>
      <c r="I27" s="22"/>
      <c r="J27" s="22"/>
      <c r="K27" s="22"/>
    </row>
    <row r="28" spans="1:11" s="3" customFormat="1" ht="21" customHeight="1">
      <c r="A28" s="13" t="s">
        <v>8</v>
      </c>
      <c r="B28" s="17">
        <f t="shared" si="0"/>
        <v>12.90409019735747</v>
      </c>
      <c r="C28" s="17">
        <f t="shared" si="0"/>
        <v>14.943989795732513</v>
      </c>
      <c r="D28" s="17">
        <f t="shared" si="0"/>
        <v>10.060419367019898</v>
      </c>
      <c r="G28" s="22"/>
      <c r="H28" s="22"/>
      <c r="I28" s="22"/>
      <c r="J28" s="22"/>
      <c r="K28" s="22"/>
    </row>
    <row r="29" spans="1:11" s="3" customFormat="1" ht="21" customHeight="1">
      <c r="A29" s="3" t="s">
        <v>9</v>
      </c>
      <c r="B29" s="17">
        <f t="shared" si="0"/>
        <v>17.16194696031294</v>
      </c>
      <c r="C29" s="17">
        <f t="shared" si="0"/>
        <v>20.454643336338606</v>
      </c>
      <c r="D29" s="17">
        <f t="shared" si="0"/>
        <v>12.571846229315623</v>
      </c>
      <c r="G29" s="22"/>
      <c r="H29" s="22"/>
      <c r="I29" s="22"/>
      <c r="J29" s="22"/>
      <c r="K29" s="22"/>
    </row>
    <row r="30" spans="1:11" s="3" customFormat="1" ht="21" customHeight="1">
      <c r="A30" s="14" t="s">
        <v>10</v>
      </c>
      <c r="B30" s="17">
        <f t="shared" si="0"/>
        <v>14.971451307528763</v>
      </c>
      <c r="C30" s="17">
        <f t="shared" si="0"/>
        <v>17.497395050710185</v>
      </c>
      <c r="D30" s="17">
        <f>SUM(D13/D$6)*100</f>
        <v>11.45022283761752</v>
      </c>
      <c r="G30" s="22"/>
      <c r="H30" s="22"/>
      <c r="I30" s="22"/>
      <c r="J30" s="22"/>
      <c r="K30" s="22"/>
    </row>
    <row r="31" spans="1:11" s="3" customFormat="1" ht="21" customHeight="1">
      <c r="A31" s="14" t="s">
        <v>11</v>
      </c>
      <c r="B31" s="17">
        <f t="shared" si="0"/>
        <v>2.0073998935612454</v>
      </c>
      <c r="C31" s="17">
        <v>2.954999</v>
      </c>
      <c r="D31" s="17">
        <f>SUM(D14/D$6)*100</f>
        <v>0.6832875853299499</v>
      </c>
      <c r="G31" s="22"/>
      <c r="H31" s="22"/>
      <c r="I31" s="22"/>
      <c r="J31" s="22"/>
      <c r="K31" s="22"/>
    </row>
    <row r="32" spans="1:11" s="3" customFormat="1" ht="21" customHeight="1">
      <c r="A32" s="15" t="s">
        <v>21</v>
      </c>
      <c r="B32" s="17">
        <f t="shared" si="0"/>
        <v>0.18309575922293134</v>
      </c>
      <c r="C32" s="25" t="s">
        <v>23</v>
      </c>
      <c r="D32" s="17">
        <f>SUM(D15/D$6)*100</f>
        <v>0.4383358063681511</v>
      </c>
      <c r="G32" s="22"/>
      <c r="H32" s="22"/>
      <c r="I32" s="22"/>
      <c r="J32" s="22"/>
      <c r="K32" s="22"/>
    </row>
    <row r="33" spans="1:11" s="3" customFormat="1" ht="21" customHeight="1">
      <c r="A33" s="3" t="s">
        <v>12</v>
      </c>
      <c r="B33" s="17">
        <f aca="true" t="shared" si="1" ref="B33:D35">SUM(B16/B$6)*100</f>
        <v>16.82633814806344</v>
      </c>
      <c r="C33" s="17">
        <f t="shared" si="1"/>
        <v>11.451384588414218</v>
      </c>
      <c r="D33" s="17">
        <f t="shared" si="1"/>
        <v>24.319157237870154</v>
      </c>
      <c r="G33" s="22"/>
      <c r="H33" s="22"/>
      <c r="I33" s="22"/>
      <c r="J33" s="22"/>
      <c r="K33" s="22"/>
    </row>
    <row r="34" spans="1:11" s="3" customFormat="1" ht="21" customHeight="1">
      <c r="A34" s="15" t="s">
        <v>13</v>
      </c>
      <c r="B34" s="17">
        <f>SUM(B17/B$6)*100</f>
        <v>10.855383074149985</v>
      </c>
      <c r="C34" s="17">
        <f>SUM(C17/C$6)*100</f>
        <v>8.7912247928942</v>
      </c>
      <c r="D34" s="17">
        <f t="shared" si="1"/>
        <v>13.732871112425302</v>
      </c>
      <c r="G34" s="22"/>
      <c r="H34" s="22"/>
      <c r="I34" s="22"/>
      <c r="J34" s="22"/>
      <c r="K34" s="22"/>
    </row>
    <row r="35" spans="1:11" s="3" customFormat="1" ht="21" customHeight="1">
      <c r="A35" s="15" t="s">
        <v>14</v>
      </c>
      <c r="B35" s="17">
        <f>SUM(B18/B$6)*100</f>
        <v>2.3792174367991237</v>
      </c>
      <c r="C35" s="17">
        <f>SUM(C18/C$6)*100</f>
        <v>2.3091888874722617</v>
      </c>
      <c r="D35" s="17">
        <f t="shared" si="1"/>
        <v>2.476838978158455</v>
      </c>
      <c r="G35" s="22"/>
      <c r="H35" s="22"/>
      <c r="I35" s="22"/>
      <c r="J35" s="22"/>
      <c r="K35" s="22"/>
    </row>
    <row r="36" spans="1:11" s="3" customFormat="1" ht="21" customHeight="1">
      <c r="A36" s="15" t="s">
        <v>15</v>
      </c>
      <c r="B36" s="17">
        <f>SUM(B19/B$6)*100</f>
        <v>3.5917376371143304</v>
      </c>
      <c r="C36" s="17">
        <f>SUM(C19/C$6)*100</f>
        <v>0.3509709080477565</v>
      </c>
      <c r="D36" s="17">
        <f>SUM(D19/D$6)*100</f>
        <v>8.109447147286398</v>
      </c>
      <c r="G36" s="22"/>
      <c r="H36" s="22"/>
      <c r="I36" s="22"/>
      <c r="J36" s="22"/>
      <c r="K36" s="22"/>
    </row>
    <row r="37" spans="1:11" s="3" customFormat="1" ht="20.25" customHeight="1">
      <c r="A37" s="14" t="s">
        <v>16</v>
      </c>
      <c r="B37" s="12" t="s">
        <v>23</v>
      </c>
      <c r="C37" s="23" t="s">
        <v>23</v>
      </c>
      <c r="D37" s="12" t="s">
        <v>23</v>
      </c>
      <c r="G37" s="22"/>
      <c r="H37" s="22"/>
      <c r="I37" s="22"/>
      <c r="J37" s="22"/>
      <c r="K37" s="22"/>
    </row>
    <row r="38" spans="1:11" s="3" customFormat="1" ht="20.25" customHeight="1">
      <c r="A38" s="18" t="s">
        <v>17</v>
      </c>
      <c r="B38" s="21" t="s">
        <v>23</v>
      </c>
      <c r="C38" s="24" t="s">
        <v>23</v>
      </c>
      <c r="D38" s="21" t="s">
        <v>23</v>
      </c>
      <c r="G38" s="22"/>
      <c r="H38" s="22"/>
      <c r="I38" s="22"/>
      <c r="J38" s="22"/>
      <c r="K38" s="22"/>
    </row>
    <row r="39" ht="6" customHeight="1">
      <c r="B39" s="19"/>
    </row>
    <row r="40" spans="1:4" ht="26.25" customHeight="1">
      <c r="A40" s="29" t="s">
        <v>24</v>
      </c>
      <c r="B40" s="30"/>
      <c r="C40" s="30"/>
      <c r="D40" s="30"/>
    </row>
  </sheetData>
  <sheetProtection/>
  <mergeCells count="4">
    <mergeCell ref="A2:B2"/>
    <mergeCell ref="B5:D5"/>
    <mergeCell ref="B22:D22"/>
    <mergeCell ref="A40:D40"/>
  </mergeCells>
  <printOptions/>
  <pageMargins left="1.141732283464567" right="0.35433070866141736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TOSHIBA</cp:lastModifiedBy>
  <cp:lastPrinted>2017-04-24T02:48:01Z</cp:lastPrinted>
  <dcterms:created xsi:type="dcterms:W3CDTF">2000-11-20T04:06:35Z</dcterms:created>
  <dcterms:modified xsi:type="dcterms:W3CDTF">2024-02-19T17:13:56Z</dcterms:modified>
  <cp:category/>
  <cp:version/>
  <cp:contentType/>
  <cp:contentStatus/>
</cp:coreProperties>
</file>