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05" windowWidth="18900" windowHeight="7395" tabRatio="545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<sst xmlns="http://schemas.openxmlformats.org/spreadsheetml/2006/main" count="39" uniqueCount="23">
  <si>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สถานภาพแรงงาน</t>
  </si>
  <si>
    <t>รวม</t>
  </si>
  <si>
    <t>ชาย</t>
  </si>
  <si>
    <t>หญิง</t>
  </si>
  <si>
    <t>ผู้มีอายุ  15  ปีขึ้นไป</t>
  </si>
  <si>
    <t>1. ผู้อยู่ในกำลังแรงงาน</t>
  </si>
  <si>
    <t xml:space="preserve"> 2. ผู้ไม่อยู่ในกำลังแรงงาน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</si>
  <si>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</si>
  <si>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</si>
  <si>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</si>
  <si>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2.1  ทำงานบ้าน</t>
  </si>
  <si>
    <t xml:space="preserve">   2.2  เรียนหนังสือ</t>
  </si>
  <si>
    <t>จำนวน</t>
  </si>
  <si>
    <t xml:space="preserve">   1.2  ผู้ที่รอฤดูกาล</t>
  </si>
  <si>
    <t>ร้อยละ</t>
  </si>
  <si>
    <t>อัตราการว่างงาน</t>
  </si>
  <si>
    <t xml:space="preserve">             จังหวัดนราธิวาส</t>
  </si>
  <si>
    <t xml:space="preserve">   2.3  เด็ก/ชรา/ป่วย/พิการจนไม่สามารถทำงานได้</t>
  </si>
  <si>
    <t xml:space="preserve">   2.4  อื่นๆ</t>
  </si>
  <si>
    <t xml:space="preserve">   2.4  อื่น ๆ</t>
  </si>
  <si>
    <t>n.a.</t>
  </si>
  <si>
    <t>หมายเหตุ :   "n.a." ไม่มีข้อมูล</t>
  </si>
  <si>
    <t>ตารางที่ 1 จำนวนและร้อยละของประชากร จำแนกตามสถานภาพแรงงาน และเพศ ไตรมาสที่ 4/2566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</si>
</sst>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0.000000000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2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D11" sqref="D11"/>
    </sheetView>
  </sheetViews>
  <sheetFormatPr defaultColWidth="9.140625" defaultRowHeight="21.75"/>
  <cols>
    <col min="1" max="1" width="37.57421875" style="2" customWidth="1"/>
    <col min="2" max="4" width="17.7109375" style="2" customWidth="1"/>
    <col min="5" max="16384" width="9.140625" style="2" customWidth="1"/>
  </cols>
  <sheetData>
    <row r="1" ht="24" customHeight="1">
      <c r="A1" s="1" t="s">
        <v>22</v>
      </c>
    </row>
    <row r="2" spans="1:2" ht="18" customHeight="1">
      <c r="A2" s="11" t="s">
        <v>16</v>
      </c>
      <c r="B2" s="12"/>
    </row>
    <row r="3" spans="1:4" ht="6.75" customHeight="1">
      <c r="A3" s="9"/>
      <c r="B3" s="9"/>
      <c r="C3" s="9"/>
      <c r="D3" s="9"/>
    </row>
    <row r="4" spans="1:4" s="5" customFormat="1" ht="31.5" customHeight="1">
      <c r="A4" s="3" t="s">
        <v>0</v>
      </c>
      <c r="B4" s="4" t="s">
        <v>1</v>
      </c>
      <c r="C4" s="4" t="s">
        <v>2</v>
      </c>
      <c r="D4" s="4" t="s">
        <v>3</v>
      </c>
    </row>
    <row r="5" spans="1:4" s="5" customFormat="1" ht="18.75" customHeight="1" hidden="1">
      <c r="A5" s="2"/>
      <c r="B5" s="22" t="s">
        <v>12</v>
      </c>
      <c r="C5" s="22"/>
      <c r="D5" s="22"/>
    </row>
    <row r="6" spans="1:4" s="5" customFormat="1" ht="28.5" customHeight="1">
      <c r="A6" s="2"/>
      <c r="B6" s="24" t="s">
        <v>12</v>
      </c>
      <c r="C6" s="24"/>
      <c r="D6" s="24"/>
    </row>
    <row r="7" spans="1:4" s="7" customFormat="1" ht="24" customHeight="1">
      <c r="A7" s="13" t="s">
        <v>4</v>
      </c>
      <c r="B7" s="19">
        <f>SUM(B8,B13)</f>
        <v>587466.01</v>
      </c>
      <c r="C7" s="19">
        <f>SUM(C8,C13)</f>
        <v>282093.01</v>
      </c>
      <c r="D7" s="19">
        <f>SUM(D8,D13)</f>
        <v>305373</v>
      </c>
    </row>
    <row r="8" spans="1:4" s="7" customFormat="1" ht="24" customHeight="1">
      <c r="A8" s="7" t="s">
        <v>5</v>
      </c>
      <c r="B8" s="18">
        <f>SUM(B9,B12)</f>
        <v>373842.41</v>
      </c>
      <c r="C8" s="18">
        <v>218992.05</v>
      </c>
      <c r="D8" s="18">
        <v>154850.36</v>
      </c>
    </row>
    <row r="9" spans="1:4" s="7" customFormat="1" ht="24" customHeight="1">
      <c r="A9" s="7" t="s">
        <v>7</v>
      </c>
      <c r="B9" s="18">
        <f>SUM(B10:B11)</f>
        <v>373842.41</v>
      </c>
      <c r="C9" s="18">
        <v>218992.05</v>
      </c>
      <c r="D9" s="18">
        <v>154850.36</v>
      </c>
    </row>
    <row r="10" spans="1:4" s="7" customFormat="1" ht="24" customHeight="1">
      <c r="A10" s="7" t="s">
        <v>8</v>
      </c>
      <c r="B10" s="18">
        <f>SUM(C10:D10)</f>
        <v>362067.35</v>
      </c>
      <c r="C10" s="18">
        <v>210829.43</v>
      </c>
      <c r="D10" s="18">
        <v>151237.92</v>
      </c>
    </row>
    <row r="11" spans="1:4" s="7" customFormat="1" ht="24" customHeight="1">
      <c r="A11" s="7" t="s">
        <v>9</v>
      </c>
      <c r="B11" s="18">
        <f>SUM(C11:D11)</f>
        <v>11775.06</v>
      </c>
      <c r="C11" s="18">
        <v>8162.62</v>
      </c>
      <c r="D11" s="18">
        <v>3612.44</v>
      </c>
    </row>
    <row r="12" spans="1:4" s="7" customFormat="1" ht="24" customHeight="1">
      <c r="A12" s="7" t="s">
        <v>13</v>
      </c>
      <c r="B12" s="18" t="s">
        <v>20</v>
      </c>
      <c r="C12" s="18" t="s">
        <v>20</v>
      </c>
      <c r="D12" s="18" t="s">
        <v>20</v>
      </c>
    </row>
    <row r="13" spans="1:4" s="7" customFormat="1" ht="24" customHeight="1">
      <c r="A13" s="7" t="s">
        <v>6</v>
      </c>
      <c r="B13" s="18">
        <f>SUM(B14:B17)</f>
        <v>213623.6</v>
      </c>
      <c r="C13" s="18">
        <f>SUM(C14:C17)</f>
        <v>63100.96</v>
      </c>
      <c r="D13" s="18">
        <f>SUM(D14:D17)</f>
        <v>150522.64</v>
      </c>
    </row>
    <row r="14" spans="1:4" s="7" customFormat="1" ht="24" customHeight="1">
      <c r="A14" s="7" t="s">
        <v>10</v>
      </c>
      <c r="B14" s="18">
        <f>SUM(C14:D14)</f>
        <v>78931.23</v>
      </c>
      <c r="C14" s="18">
        <v>397.31</v>
      </c>
      <c r="D14" s="18">
        <v>78533.92</v>
      </c>
    </row>
    <row r="15" spans="1:4" s="7" customFormat="1" ht="24" customHeight="1">
      <c r="A15" s="7" t="s">
        <v>11</v>
      </c>
      <c r="B15" s="18">
        <f>SUM(C15:D15)</f>
        <v>44418.08</v>
      </c>
      <c r="C15" s="18">
        <v>20613.93</v>
      </c>
      <c r="D15" s="18">
        <v>23804.15</v>
      </c>
    </row>
    <row r="16" spans="1:4" s="7" customFormat="1" ht="24" customHeight="1">
      <c r="A16" s="7" t="s">
        <v>17</v>
      </c>
      <c r="B16" s="18">
        <f>SUM(C16:D16)</f>
        <v>74040.97</v>
      </c>
      <c r="C16" s="18">
        <v>31631.32</v>
      </c>
      <c r="D16" s="18">
        <v>42409.65</v>
      </c>
    </row>
    <row r="17" spans="1:4" s="7" customFormat="1" ht="24" customHeight="1">
      <c r="A17" s="8" t="s">
        <v>18</v>
      </c>
      <c r="B17" s="18">
        <f>SUM(C17:D17)</f>
        <v>16233.32</v>
      </c>
      <c r="C17" s="18">
        <v>10458.4</v>
      </c>
      <c r="D17" s="18">
        <v>5774.92</v>
      </c>
    </row>
    <row r="18" spans="1:4" s="7" customFormat="1" ht="28.5" customHeight="1">
      <c r="A18" s="2"/>
      <c r="B18" s="23" t="s">
        <v>14</v>
      </c>
      <c r="C18" s="23"/>
      <c r="D18" s="23"/>
    </row>
    <row r="19" spans="1:4" s="13" customFormat="1" ht="6" customHeight="1">
      <c r="A19" s="6"/>
      <c r="B19" s="10"/>
      <c r="C19" s="10"/>
      <c r="D19" s="10"/>
    </row>
    <row r="20" spans="1:6" s="7" customFormat="1" ht="24" customHeight="1">
      <c r="A20" s="7" t="s">
        <v>4</v>
      </c>
      <c r="B20" s="14">
        <f>SUM(B23:B25,B27:B30)</f>
        <v>100.00061850395396</v>
      </c>
      <c r="C20" s="14">
        <f>SUM(C23:C25,C27:C30)</f>
        <v>99.99999999999997</v>
      </c>
      <c r="D20" s="14">
        <f>SUM(D23:D25,D27:D30)</f>
        <v>99.99989268739215</v>
      </c>
      <c r="F20" s="14"/>
    </row>
    <row r="21" spans="1:6" s="7" customFormat="1" ht="24" customHeight="1">
      <c r="A21" s="7" t="s">
        <v>5</v>
      </c>
      <c r="B21" s="15">
        <f>SUM(B8/B$7)*100</f>
        <v>63.63643234440065</v>
      </c>
      <c r="C21" s="15">
        <f aca="true" t="shared" si="0" ref="C21:D24">SUM(C8/C$7)*100</f>
        <v>77.63115080377212</v>
      </c>
      <c r="D21" s="15">
        <f t="shared" si="0"/>
        <v>50.70859571736859</v>
      </c>
      <c r="F21" s="20"/>
    </row>
    <row r="22" spans="1:6" s="7" customFormat="1" ht="24" customHeight="1">
      <c r="A22" s="7" t="s">
        <v>7</v>
      </c>
      <c r="B22" s="15">
        <f>SUM(B9/B$7)*100</f>
        <v>63.63643234440065</v>
      </c>
      <c r="C22" s="15">
        <f t="shared" si="0"/>
        <v>77.63115080377212</v>
      </c>
      <c r="D22" s="15">
        <f t="shared" si="0"/>
        <v>50.70859571736859</v>
      </c>
      <c r="F22" s="20"/>
    </row>
    <row r="23" spans="1:6" s="7" customFormat="1" ht="24" customHeight="1">
      <c r="A23" s="7" t="s">
        <v>8</v>
      </c>
      <c r="B23" s="15">
        <f>SUM(B10/B$7)*100</f>
        <v>61.632050848354616</v>
      </c>
      <c r="C23" s="15">
        <f t="shared" si="0"/>
        <v>74.73755907670309</v>
      </c>
      <c r="D23" s="15">
        <f t="shared" si="0"/>
        <v>49.52563586171666</v>
      </c>
      <c r="F23" s="20"/>
    </row>
    <row r="24" spans="1:6" s="7" customFormat="1" ht="24" customHeight="1">
      <c r="A24" s="7" t="s">
        <v>9</v>
      </c>
      <c r="B24" s="15">
        <v>2.005</v>
      </c>
      <c r="C24" s="15">
        <f t="shared" si="0"/>
        <v>2.8935917270690257</v>
      </c>
      <c r="D24" s="15">
        <f t="shared" si="0"/>
        <v>1.1829598556519403</v>
      </c>
      <c r="F24" s="20"/>
    </row>
    <row r="25" spans="1:6" s="7" customFormat="1" ht="24" customHeight="1">
      <c r="A25" s="7" t="s">
        <v>13</v>
      </c>
      <c r="B25" s="21" t="s">
        <v>20</v>
      </c>
      <c r="C25" s="21" t="s">
        <v>20</v>
      </c>
      <c r="D25" s="21" t="s">
        <v>20</v>
      </c>
      <c r="F25" s="20"/>
    </row>
    <row r="26" spans="1:6" s="7" customFormat="1" ht="24" customHeight="1">
      <c r="A26" s="7" t="s">
        <v>6</v>
      </c>
      <c r="B26" s="15">
        <f>SUM(B13/B$7)*100</f>
        <v>36.36356765559935</v>
      </c>
      <c r="C26" s="15">
        <f>SUM(C13/C$7)*100</f>
        <v>22.368849196227867</v>
      </c>
      <c r="D26" s="15">
        <f>SUM(D13/D$7)*100</f>
        <v>49.291404282631404</v>
      </c>
      <c r="F26" s="20"/>
    </row>
    <row r="27" spans="1:6" s="7" customFormat="1" ht="24" customHeight="1">
      <c r="A27" s="7" t="s">
        <v>10</v>
      </c>
      <c r="B27" s="15">
        <f aca="true" t="shared" si="1" ref="B27:D30">SUM(B14/B$7)*100</f>
        <v>13.435880315867124</v>
      </c>
      <c r="C27" s="15">
        <f t="shared" si="1"/>
        <v>0.14084361750048324</v>
      </c>
      <c r="D27" s="15">
        <f t="shared" si="1"/>
        <v>25.71737514449542</v>
      </c>
      <c r="F27" s="20"/>
    </row>
    <row r="28" spans="1:6" s="7" customFormat="1" ht="24" customHeight="1">
      <c r="A28" s="7" t="s">
        <v>11</v>
      </c>
      <c r="B28" s="15">
        <f t="shared" si="1"/>
        <v>7.560961697171212</v>
      </c>
      <c r="C28" s="15">
        <f t="shared" si="1"/>
        <v>7.307494077928411</v>
      </c>
      <c r="D28" s="15">
        <v>7.794999</v>
      </c>
      <c r="F28" s="20"/>
    </row>
    <row r="29" spans="1:6" s="7" customFormat="1" ht="24" customHeight="1">
      <c r="A29" s="7" t="s">
        <v>17</v>
      </c>
      <c r="B29" s="15">
        <f t="shared" si="1"/>
        <v>12.603447474348345</v>
      </c>
      <c r="C29" s="15">
        <f t="shared" si="1"/>
        <v>11.21308181298076</v>
      </c>
      <c r="D29" s="15">
        <f t="shared" si="1"/>
        <v>13.887819158864733</v>
      </c>
      <c r="F29" s="20"/>
    </row>
    <row r="30" spans="1:6" s="7" customFormat="1" ht="24" customHeight="1">
      <c r="A30" s="8" t="s">
        <v>19</v>
      </c>
      <c r="B30" s="15">
        <f t="shared" si="1"/>
        <v>2.7632781682126595</v>
      </c>
      <c r="C30" s="15">
        <f t="shared" si="1"/>
        <v>3.7074296878182125</v>
      </c>
      <c r="D30" s="15">
        <f t="shared" si="1"/>
        <v>1.891103666663392</v>
      </c>
      <c r="F30" s="20"/>
    </row>
    <row r="31" spans="1:6" s="7" customFormat="1" ht="24" customHeight="1">
      <c r="A31" s="16" t="s">
        <v>15</v>
      </c>
      <c r="B31" s="17">
        <f>B11*100/B8</f>
        <v>3.1497389501635196</v>
      </c>
      <c r="C31" s="17">
        <f>C11*100/C8</f>
        <v>3.7273590525318157</v>
      </c>
      <c r="D31" s="17">
        <f>D11*100/D8</f>
        <v>2.3328586384946086</v>
      </c>
      <c r="F31" s="20"/>
    </row>
    <row r="32" ht="6" customHeight="1"/>
    <row r="33" spans="1:4" ht="18.75">
      <c r="A33" s="25" t="s">
        <v>21</v>
      </c>
      <c r="B33" s="26"/>
      <c r="C33" s="26"/>
      <c r="D33" s="26"/>
    </row>
  </sheetData>
  <sheetProtection/>
  <mergeCells count="4">
    <mergeCell ref="B5:D5"/>
    <mergeCell ref="B18:D18"/>
    <mergeCell ref="B6:D6"/>
    <mergeCell ref="A33:D33"/>
  </mergeCells>
  <printOptions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TOSHIBA</cp:lastModifiedBy>
  <cp:lastPrinted>2018-04-19T09:14:17Z</cp:lastPrinted>
  <dcterms:created xsi:type="dcterms:W3CDTF">2000-11-20T04:06:35Z</dcterms:created>
  <dcterms:modified xsi:type="dcterms:W3CDTF">2024-02-25T17:13:10Z</dcterms:modified>
  <cp:category/>
  <cp:version/>
  <cp:contentType/>
  <cp:contentStatus/>
</cp:coreProperties>
</file>