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3.5 ok แก้ไข" sheetId="1" r:id="rId1"/>
  </sheets>
  <externalReferences>
    <externalReference r:id="rId4"/>
  </externalReferences>
  <definedNames>
    <definedName name="_xlnm.Print_Area" localSheetId="0">'T-3.5 ok แก้ไข'!$A$1:$W$39</definedName>
  </definedNames>
  <calcPr fullCalcOnLoad="1"/>
</workbook>
</file>

<file path=xl/sharedStrings.xml><?xml version="1.0" encoding="utf-8"?>
<sst xmlns="http://schemas.openxmlformats.org/spreadsheetml/2006/main" count="180" uniqueCount="75">
  <si>
    <t xml:space="preserve">ตาราง     </t>
  </si>
  <si>
    <t>นักเรียน จำแนกตามสังกัด เพศ และชั้นเรียน ปีการศึกษา 2559</t>
  </si>
  <si>
    <t xml:space="preserve">Table </t>
  </si>
  <si>
    <t>Student by Jurisdiction, Sex and Grade: Academic Year 2016</t>
  </si>
  <si>
    <t>ชั้นเรียน</t>
  </si>
  <si>
    <t>สังกัด  Jurisdiction</t>
  </si>
  <si>
    <t>Grade</t>
  </si>
  <si>
    <t>สำนักบริหารงาน</t>
  </si>
  <si>
    <t>สนง.คณะกรรมการ</t>
  </si>
  <si>
    <t>คณะกรรมการส่งเสริม</t>
  </si>
  <si>
    <t>กรมส่งเสริม</t>
  </si>
  <si>
    <t>การศึกษาขั้นพื้นฐาน</t>
  </si>
  <si>
    <t>การศึกษาเอกชน</t>
  </si>
  <si>
    <t>การปกครองท้องถิ่น</t>
  </si>
  <si>
    <t>รวม</t>
  </si>
  <si>
    <t>Office of the Basic</t>
  </si>
  <si>
    <t>Office of the Private</t>
  </si>
  <si>
    <t xml:space="preserve">Department of Local </t>
  </si>
  <si>
    <t xml:space="preserve">อื่น ๆ </t>
  </si>
  <si>
    <t>Total</t>
  </si>
  <si>
    <t>Education Commission</t>
  </si>
  <si>
    <t>Administration</t>
  </si>
  <si>
    <t>Others</t>
  </si>
  <si>
    <t>ชาย</t>
  </si>
  <si>
    <t>หญิง</t>
  </si>
  <si>
    <t>Male</t>
  </si>
  <si>
    <t>Female</t>
  </si>
  <si>
    <t>รวมยอด</t>
  </si>
  <si>
    <t>-</t>
  </si>
  <si>
    <t>ก่อนประถมศึกษา</t>
  </si>
  <si>
    <t>Pre-elementary</t>
  </si>
  <si>
    <t>อนุบาล 1</t>
  </si>
  <si>
    <t>Kindergarten 1</t>
  </si>
  <si>
    <t>อนุบาล 2</t>
  </si>
  <si>
    <t>Kindergarten 2</t>
  </si>
  <si>
    <t>อนุบาล 3</t>
  </si>
  <si>
    <t>Kindergarten 3</t>
  </si>
  <si>
    <t>เด็กเล็ก</t>
  </si>
  <si>
    <t>Pre- primary</t>
  </si>
  <si>
    <t>ประถมศึกษา</t>
  </si>
  <si>
    <t>Elementary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</si>
  <si>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</si>
  <si>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</si>
  <si>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</si>
  <si>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</si>
  <si>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</si>
  <si>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</si>
  <si>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</si>
  <si>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</si>
  <si>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</si>
  <si>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</si>
  <si>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</si>
  <si>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</si>
  <si>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มัธยมต้น</t>
  </si>
  <si>
    <t>Lower Secondary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</si>
  <si>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</si>
  <si>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</si>
  <si>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</si>
  <si>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</si>
  <si>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</si>
  <si>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</si>
  <si>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มัธยมปลาย</t>
  </si>
  <si>
    <t>Upper Secondary</t>
  </si>
  <si>
    <t>มัธยม 4</t>
  </si>
  <si>
    <t>Matayom 4</t>
  </si>
  <si>
    <t>มัธยม 5</t>
  </si>
  <si>
    <t>Matayom 5</t>
  </si>
  <si>
    <t>มัธยม 6</t>
  </si>
  <si>
    <t>Matayom 6</t>
  </si>
  <si>
    <t xml:space="preserve">     ที่มา:  สำนักงานเขตพื้นที่การศึกษาประถมศึกษา ( ปราจีนบุรี )  เขต 1,2</t>
  </si>
  <si>
    <t xml:space="preserve">Source:  Prachinburi Primary Educational Service Area Office, Area 1,2 </t>
  </si>
  <si>
    <t xml:space="preserve">              สำนักงานเขตพื้นที่การศึกษามัธยมศึกษาเขต 1,2  ( ปราจีนบุรี ) </t>
  </si>
  <si>
    <t xml:space="preserve">              Prachinburi Secondary Educational Service Area Office, Area 1,2 </t>
  </si>
  <si>
    <t xml:space="preserve">              กรมส่งเสริมการปกครองส่วนท้องถิ่น</t>
  </si>
  <si>
    <t xml:space="preserve">              Department of Local Administration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</si>
</sst>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87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3" fontId="23" fillId="0" borderId="20" xfId="0" applyNumberFormat="1" applyFont="1" applyBorder="1" applyAlignment="1">
      <alignment horizontal="right" vertical="center" indent="1"/>
    </xf>
    <xf numFmtId="3" fontId="23" fillId="0" borderId="0" xfId="0" applyNumberFormat="1" applyFont="1" applyBorder="1" applyAlignment="1">
      <alignment horizontal="right" vertical="center" indent="1"/>
    </xf>
    <xf numFmtId="0" fontId="21" fillId="0" borderId="16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3" fontId="25" fillId="0" borderId="20" xfId="0" applyNumberFormat="1" applyFont="1" applyBorder="1" applyAlignment="1">
      <alignment horizontal="right" vertical="center" indent="1"/>
    </xf>
    <xf numFmtId="3" fontId="25" fillId="0" borderId="15" xfId="0" applyNumberFormat="1" applyFont="1" applyBorder="1" applyAlignment="1">
      <alignment horizontal="right" vertical="center" indent="1"/>
    </xf>
    <xf numFmtId="3" fontId="25" fillId="0" borderId="0" xfId="0" applyNumberFormat="1" applyFont="1" applyBorder="1" applyAlignment="1">
      <alignment horizontal="right" vertical="center" indent="1"/>
    </xf>
    <xf numFmtId="0" fontId="2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3" fontId="25" fillId="0" borderId="20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indent="1"/>
    </xf>
    <xf numFmtId="3" fontId="25" fillId="0" borderId="0" xfId="0" applyNumberFormat="1" applyFont="1" applyFill="1" applyBorder="1" applyAlignment="1">
      <alignment horizontal="right" vertical="center" indent="1"/>
    </xf>
    <xf numFmtId="0" fontId="21" fillId="0" borderId="16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3" fontId="23" fillId="0" borderId="15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0</xdr:row>
      <xdr:rowOff>152400</xdr:rowOff>
    </xdr:from>
    <xdr:to>
      <xdr:col>30</xdr:col>
      <xdr:colOff>495300</xdr:colOff>
      <xdr:row>39</xdr:row>
      <xdr:rowOff>47625</xdr:rowOff>
    </xdr:to>
    <xdr:grpSp>
      <xdr:nvGrpSpPr>
        <xdr:cNvPr id="1" name="Group 209"/>
        <xdr:cNvGrpSpPr>
          <a:grpSpLocks/>
        </xdr:cNvGrpSpPr>
      </xdr:nvGrpSpPr>
      <xdr:grpSpPr>
        <a:xfrm>
          <a:off x="9525000" y="152400"/>
          <a:ext cx="5476875" cy="6734175"/>
          <a:chOff x="972" y="16"/>
          <a:chExt cx="369" cy="71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72" y="98"/>
            <a:ext cx="50" cy="5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76" y="688"/>
            <a:ext cx="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75" y="349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3.&#3626;&#3606;&#3636;&#3605;&#3636;&#3585;&#3634;&#3619;&#3624;&#3638;&#3585;&#3625;&#36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3.1 OK"/>
      <sheetName val="T-3.2 OK"/>
      <sheetName val="T-3.3 OK แก้ไข"/>
      <sheetName val="T-3.4 ok"/>
      <sheetName val="T-3.5 ok แก้ไข"/>
      <sheetName val="T-3.6 ok แก้ไข"/>
      <sheetName val="T-3.7 ok แก้ข"/>
      <sheetName val="T-3.8 ok"/>
      <sheetName val="T-3.9 ok"/>
      <sheetName val="T-3.10 ok"/>
      <sheetName val="T-3.11 ok"/>
      <sheetName val="T-3.12 ok แก้ไข"/>
      <sheetName val="T-3.13 ok แก้ไ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115" zoomScaleNormal="115" zoomScalePageLayoutView="0" workbookViewId="0" topLeftCell="A4">
      <selection activeCell="H16" sqref="H16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4.421875" style="4" customWidth="1"/>
    <col min="4" max="4" width="4.57421875" style="4" customWidth="1"/>
    <col min="5" max="7" width="7.28125" style="4" customWidth="1"/>
    <col min="8" max="10" width="7.140625" style="4" customWidth="1"/>
    <col min="11" max="19" width="7.28125" style="4" customWidth="1"/>
    <col min="20" max="20" width="1.1484375" style="4" customWidth="1"/>
    <col min="21" max="21" width="15.7109375" style="4" customWidth="1"/>
    <col min="22" max="22" width="2.28125" style="4" customWidth="1"/>
    <col min="23" max="23" width="9.00390625" style="4" customWidth="1"/>
    <col min="24" max="16384" width="9.140625" style="4" customWidth="1"/>
  </cols>
  <sheetData>
    <row r="1" spans="2:4" s="1" customFormat="1" ht="21.75">
      <c r="B1" s="1" t="s">
        <v>0</v>
      </c>
      <c r="C1" s="2">
        <v>3.5</v>
      </c>
      <c r="D1" s="1" t="s">
        <v>1</v>
      </c>
    </row>
    <row r="2" spans="2:5" s="3" customFormat="1" ht="20.25" customHeight="1">
      <c r="B2" s="1" t="s">
        <v>2</v>
      </c>
      <c r="C2" s="2">
        <v>3.5</v>
      </c>
      <c r="D2" s="1" t="s">
        <v>3</v>
      </c>
      <c r="E2" s="1"/>
    </row>
    <row r="3" ht="6.75" customHeight="1"/>
    <row r="4" spans="1:21" s="14" customFormat="1" ht="15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6</v>
      </c>
      <c r="U4" s="13"/>
    </row>
    <row r="5" spans="1:21" s="14" customFormat="1" ht="17.25" customHeight="1">
      <c r="A5" s="15"/>
      <c r="B5" s="15"/>
      <c r="C5" s="15"/>
      <c r="D5" s="16"/>
      <c r="E5" s="17"/>
      <c r="G5" s="18"/>
      <c r="H5" s="19"/>
      <c r="I5" s="8"/>
      <c r="J5" s="20"/>
      <c r="K5" s="21" t="s">
        <v>7</v>
      </c>
      <c r="L5" s="22"/>
      <c r="M5" s="23"/>
      <c r="N5" s="19"/>
      <c r="O5" s="8"/>
      <c r="P5" s="20"/>
      <c r="T5" s="24"/>
      <c r="U5" s="25"/>
    </row>
    <row r="6" spans="1:21" s="14" customFormat="1" ht="15.75" customHeight="1">
      <c r="A6" s="15"/>
      <c r="B6" s="15"/>
      <c r="C6" s="15"/>
      <c r="D6" s="16"/>
      <c r="E6" s="26"/>
      <c r="F6" s="27"/>
      <c r="G6" s="28"/>
      <c r="H6" s="26" t="s">
        <v>8</v>
      </c>
      <c r="I6" s="27"/>
      <c r="J6" s="28"/>
      <c r="K6" s="26" t="s">
        <v>9</v>
      </c>
      <c r="L6" s="27"/>
      <c r="M6" s="28"/>
      <c r="N6" s="26" t="s">
        <v>10</v>
      </c>
      <c r="O6" s="27"/>
      <c r="P6" s="28"/>
      <c r="Q6" s="27"/>
      <c r="R6" s="27"/>
      <c r="S6" s="27"/>
      <c r="T6" s="24"/>
      <c r="U6" s="25"/>
    </row>
    <row r="7" spans="1:21" s="14" customFormat="1" ht="17.25" customHeight="1">
      <c r="A7" s="15"/>
      <c r="B7" s="15"/>
      <c r="C7" s="15"/>
      <c r="D7" s="16"/>
      <c r="E7" s="26"/>
      <c r="F7" s="27"/>
      <c r="G7" s="28"/>
      <c r="H7" s="26" t="s">
        <v>11</v>
      </c>
      <c r="I7" s="27"/>
      <c r="J7" s="28"/>
      <c r="K7" s="26" t="s">
        <v>12</v>
      </c>
      <c r="L7" s="27"/>
      <c r="M7" s="28"/>
      <c r="N7" s="26" t="s">
        <v>13</v>
      </c>
      <c r="O7" s="27"/>
      <c r="P7" s="28"/>
      <c r="Q7" s="27"/>
      <c r="R7" s="27"/>
      <c r="S7" s="27"/>
      <c r="T7" s="24"/>
      <c r="U7" s="25"/>
    </row>
    <row r="8" spans="1:21" s="14" customFormat="1" ht="16.5" customHeight="1">
      <c r="A8" s="15"/>
      <c r="B8" s="15"/>
      <c r="C8" s="15"/>
      <c r="D8" s="16"/>
      <c r="E8" s="26" t="s">
        <v>14</v>
      </c>
      <c r="F8" s="27"/>
      <c r="G8" s="28"/>
      <c r="H8" s="26" t="s">
        <v>15</v>
      </c>
      <c r="I8" s="27"/>
      <c r="J8" s="28"/>
      <c r="K8" s="26" t="s">
        <v>16</v>
      </c>
      <c r="L8" s="27"/>
      <c r="M8" s="28"/>
      <c r="N8" s="26" t="s">
        <v>17</v>
      </c>
      <c r="O8" s="27"/>
      <c r="P8" s="28"/>
      <c r="Q8" s="27" t="s">
        <v>18</v>
      </c>
      <c r="R8" s="27"/>
      <c r="S8" s="27"/>
      <c r="T8" s="24"/>
      <c r="U8" s="25"/>
    </row>
    <row r="9" spans="1:21" s="14" customFormat="1" ht="14.25" customHeight="1">
      <c r="A9" s="15"/>
      <c r="B9" s="15"/>
      <c r="C9" s="15"/>
      <c r="D9" s="16"/>
      <c r="E9" s="29" t="s">
        <v>19</v>
      </c>
      <c r="F9" s="30"/>
      <c r="G9" s="31"/>
      <c r="H9" s="29" t="s">
        <v>20</v>
      </c>
      <c r="I9" s="30"/>
      <c r="J9" s="31"/>
      <c r="K9" s="29" t="s">
        <v>20</v>
      </c>
      <c r="L9" s="30"/>
      <c r="M9" s="31"/>
      <c r="N9" s="26" t="s">
        <v>21</v>
      </c>
      <c r="O9" s="27"/>
      <c r="P9" s="28"/>
      <c r="Q9" s="29" t="s">
        <v>22</v>
      </c>
      <c r="R9" s="30"/>
      <c r="S9" s="31"/>
      <c r="T9" s="24"/>
      <c r="U9" s="25"/>
    </row>
    <row r="10" spans="1:21" s="14" customFormat="1" ht="13.5" customHeight="1">
      <c r="A10" s="15"/>
      <c r="B10" s="15"/>
      <c r="C10" s="15"/>
      <c r="D10" s="16"/>
      <c r="E10" s="32" t="s">
        <v>14</v>
      </c>
      <c r="F10" s="33" t="s">
        <v>23</v>
      </c>
      <c r="G10" s="33" t="s">
        <v>24</v>
      </c>
      <c r="H10" s="34" t="s">
        <v>14</v>
      </c>
      <c r="I10" s="34" t="s">
        <v>23</v>
      </c>
      <c r="J10" s="33" t="s">
        <v>24</v>
      </c>
      <c r="K10" s="34" t="s">
        <v>14</v>
      </c>
      <c r="L10" s="34" t="s">
        <v>23</v>
      </c>
      <c r="M10" s="33" t="s">
        <v>24</v>
      </c>
      <c r="N10" s="34" t="s">
        <v>14</v>
      </c>
      <c r="O10" s="34" t="s">
        <v>23</v>
      </c>
      <c r="P10" s="34" t="s">
        <v>24</v>
      </c>
      <c r="Q10" s="32" t="s">
        <v>14</v>
      </c>
      <c r="R10" s="32" t="s">
        <v>23</v>
      </c>
      <c r="S10" s="35" t="s">
        <v>24</v>
      </c>
      <c r="T10" s="24"/>
      <c r="U10" s="25"/>
    </row>
    <row r="11" spans="1:21" s="14" customFormat="1" ht="13.5" customHeight="1">
      <c r="A11" s="36"/>
      <c r="B11" s="36"/>
      <c r="C11" s="36"/>
      <c r="D11" s="37"/>
      <c r="E11" s="38" t="s">
        <v>19</v>
      </c>
      <c r="F11" s="39" t="s">
        <v>25</v>
      </c>
      <c r="G11" s="39" t="s">
        <v>26</v>
      </c>
      <c r="H11" s="38" t="s">
        <v>19</v>
      </c>
      <c r="I11" s="38" t="s">
        <v>25</v>
      </c>
      <c r="J11" s="39" t="s">
        <v>26</v>
      </c>
      <c r="K11" s="38" t="s">
        <v>19</v>
      </c>
      <c r="L11" s="38" t="s">
        <v>25</v>
      </c>
      <c r="M11" s="39" t="s">
        <v>26</v>
      </c>
      <c r="N11" s="38" t="s">
        <v>19</v>
      </c>
      <c r="O11" s="38" t="s">
        <v>25</v>
      </c>
      <c r="P11" s="39" t="s">
        <v>26</v>
      </c>
      <c r="Q11" s="38" t="s">
        <v>19</v>
      </c>
      <c r="R11" s="38" t="s">
        <v>25</v>
      </c>
      <c r="S11" s="40" t="s">
        <v>26</v>
      </c>
      <c r="T11" s="41"/>
      <c r="U11" s="42"/>
    </row>
    <row r="12" spans="1:20" s="14" customFormat="1" ht="3" customHeight="1">
      <c r="A12" s="43"/>
      <c r="B12" s="43"/>
      <c r="C12" s="43"/>
      <c r="D12" s="44"/>
      <c r="E12" s="32"/>
      <c r="F12" s="33"/>
      <c r="G12" s="33"/>
      <c r="H12" s="32"/>
      <c r="I12" s="32"/>
      <c r="J12" s="33"/>
      <c r="K12" s="32"/>
      <c r="L12" s="32"/>
      <c r="M12" s="33"/>
      <c r="N12" s="32"/>
      <c r="O12" s="32"/>
      <c r="P12" s="33"/>
      <c r="Q12" s="32"/>
      <c r="R12" s="32"/>
      <c r="S12" s="35"/>
      <c r="T12" s="45"/>
    </row>
    <row r="13" spans="1:22" s="14" customFormat="1" ht="16.5" customHeight="1">
      <c r="A13" s="46" t="s">
        <v>27</v>
      </c>
      <c r="B13" s="46"/>
      <c r="C13" s="46"/>
      <c r="D13" s="47"/>
      <c r="E13" s="48">
        <f>E14+E19+E26+E30</f>
        <v>76117</v>
      </c>
      <c r="F13" s="48">
        <v>38036</v>
      </c>
      <c r="G13" s="48">
        <v>38081</v>
      </c>
      <c r="H13" s="48">
        <v>49764</v>
      </c>
      <c r="I13" s="48">
        <v>25146</v>
      </c>
      <c r="J13" s="48">
        <v>24618</v>
      </c>
      <c r="K13" s="48">
        <f>K14+K19+K26+K30</f>
        <v>24743</v>
      </c>
      <c r="L13" s="48">
        <f>L14+L19+L26+L30</f>
        <v>12050</v>
      </c>
      <c r="M13" s="48">
        <f>M14+M19+M26+M30</f>
        <v>12693</v>
      </c>
      <c r="N13" s="48">
        <v>1610</v>
      </c>
      <c r="O13" s="48">
        <v>840</v>
      </c>
      <c r="P13" s="48">
        <f>P14+P19+P26</f>
        <v>770</v>
      </c>
      <c r="Q13" s="48" t="s">
        <v>28</v>
      </c>
      <c r="R13" s="48" t="s">
        <v>28</v>
      </c>
      <c r="S13" s="49" t="s">
        <v>28</v>
      </c>
      <c r="T13" s="50"/>
      <c r="U13" s="51" t="s">
        <v>19</v>
      </c>
      <c r="V13" s="52"/>
    </row>
    <row r="14" spans="1:22" s="14" customFormat="1" ht="15.75" customHeight="1">
      <c r="A14" s="53" t="s">
        <v>29</v>
      </c>
      <c r="B14" s="51"/>
      <c r="C14" s="51"/>
      <c r="D14" s="54"/>
      <c r="E14" s="48">
        <f>E15+E16+E17+E18</f>
        <v>14156</v>
      </c>
      <c r="F14" s="48">
        <v>7298</v>
      </c>
      <c r="G14" s="48">
        <v>6858</v>
      </c>
      <c r="H14" s="48">
        <v>7689</v>
      </c>
      <c r="I14" s="48">
        <v>4168</v>
      </c>
      <c r="J14" s="48">
        <v>3521</v>
      </c>
      <c r="K14" s="48">
        <f aca="true" t="shared" si="0" ref="K14:P14">K15+K16+K17+K18</f>
        <v>5866</v>
      </c>
      <c r="L14" s="48">
        <f t="shared" si="0"/>
        <v>2820</v>
      </c>
      <c r="M14" s="48">
        <f t="shared" si="0"/>
        <v>3046</v>
      </c>
      <c r="N14" s="48">
        <v>601</v>
      </c>
      <c r="O14" s="48">
        <v>310</v>
      </c>
      <c r="P14" s="48">
        <f t="shared" si="0"/>
        <v>291</v>
      </c>
      <c r="Q14" s="48" t="s">
        <v>28</v>
      </c>
      <c r="R14" s="48" t="s">
        <v>28</v>
      </c>
      <c r="S14" s="48" t="s">
        <v>28</v>
      </c>
      <c r="T14" s="53" t="s">
        <v>30</v>
      </c>
      <c r="U14" s="55"/>
      <c r="V14" s="52"/>
    </row>
    <row r="15" spans="1:21" s="14" customFormat="1" ht="13.5" customHeight="1">
      <c r="A15" s="56"/>
      <c r="B15" s="57" t="s">
        <v>31</v>
      </c>
      <c r="C15" s="56"/>
      <c r="D15" s="58"/>
      <c r="E15" s="59">
        <v>5805</v>
      </c>
      <c r="F15" s="60">
        <v>2929</v>
      </c>
      <c r="G15" s="60">
        <v>2876</v>
      </c>
      <c r="H15" s="59">
        <v>3721</v>
      </c>
      <c r="I15" s="59">
        <v>1955</v>
      </c>
      <c r="J15" s="60">
        <v>1766</v>
      </c>
      <c r="K15" s="59">
        <v>1858</v>
      </c>
      <c r="L15" s="59">
        <v>855</v>
      </c>
      <c r="M15" s="60">
        <v>1003</v>
      </c>
      <c r="N15" s="59">
        <v>226</v>
      </c>
      <c r="O15" s="59">
        <v>119</v>
      </c>
      <c r="P15" s="60">
        <v>107</v>
      </c>
      <c r="Q15" s="59" t="s">
        <v>28</v>
      </c>
      <c r="R15" s="59" t="s">
        <v>28</v>
      </c>
      <c r="S15" s="61" t="s">
        <v>28</v>
      </c>
      <c r="T15" s="50"/>
      <c r="U15" s="57" t="s">
        <v>32</v>
      </c>
    </row>
    <row r="16" spans="1:21" s="69" customFormat="1" ht="13.5" customHeight="1">
      <c r="A16" s="62"/>
      <c r="B16" s="63" t="s">
        <v>33</v>
      </c>
      <c r="C16" s="62"/>
      <c r="D16" s="64"/>
      <c r="E16" s="65">
        <v>5837</v>
      </c>
      <c r="F16" s="66">
        <f>I16+L16+O16</f>
        <v>3076</v>
      </c>
      <c r="G16" s="66">
        <v>2761</v>
      </c>
      <c r="H16" s="65">
        <v>3639</v>
      </c>
      <c r="I16" s="65">
        <v>2043</v>
      </c>
      <c r="J16" s="66">
        <v>1596</v>
      </c>
      <c r="K16" s="65">
        <v>2026</v>
      </c>
      <c r="L16" s="65">
        <v>942</v>
      </c>
      <c r="M16" s="66">
        <v>1084</v>
      </c>
      <c r="N16" s="65">
        <v>172</v>
      </c>
      <c r="O16" s="65">
        <v>91</v>
      </c>
      <c r="P16" s="66">
        <v>81</v>
      </c>
      <c r="Q16" s="65" t="s">
        <v>28</v>
      </c>
      <c r="R16" s="65" t="s">
        <v>28</v>
      </c>
      <c r="S16" s="67" t="s">
        <v>28</v>
      </c>
      <c r="T16" s="68"/>
      <c r="U16" s="63" t="s">
        <v>34</v>
      </c>
    </row>
    <row r="17" spans="1:21" s="14" customFormat="1" ht="13.5" customHeight="1">
      <c r="A17" s="56"/>
      <c r="B17" s="57" t="s">
        <v>35</v>
      </c>
      <c r="C17" s="56"/>
      <c r="D17" s="58"/>
      <c r="E17" s="59">
        <v>1695</v>
      </c>
      <c r="F17" s="60">
        <v>887</v>
      </c>
      <c r="G17" s="60">
        <v>808</v>
      </c>
      <c r="H17" s="59">
        <v>329</v>
      </c>
      <c r="I17" s="59">
        <v>170</v>
      </c>
      <c r="J17" s="60">
        <v>159</v>
      </c>
      <c r="K17" s="59">
        <v>1194</v>
      </c>
      <c r="L17" s="59">
        <v>634</v>
      </c>
      <c r="M17" s="60">
        <v>560</v>
      </c>
      <c r="N17" s="59">
        <v>172</v>
      </c>
      <c r="O17" s="59">
        <v>83</v>
      </c>
      <c r="P17" s="60">
        <v>89</v>
      </c>
      <c r="Q17" s="59" t="s">
        <v>28</v>
      </c>
      <c r="R17" s="59" t="s">
        <v>28</v>
      </c>
      <c r="S17" s="60" t="s">
        <v>28</v>
      </c>
      <c r="T17" s="56"/>
      <c r="U17" s="70" t="s">
        <v>36</v>
      </c>
    </row>
    <row r="18" spans="1:21" s="14" customFormat="1" ht="13.5" customHeight="1">
      <c r="A18" s="56"/>
      <c r="B18" s="57" t="s">
        <v>37</v>
      </c>
      <c r="C18" s="56"/>
      <c r="D18" s="58"/>
      <c r="E18" s="59">
        <f>K18+N18</f>
        <v>819</v>
      </c>
      <c r="F18" s="60">
        <f>L18+O18</f>
        <v>406</v>
      </c>
      <c r="G18" s="60">
        <f>M18+P18</f>
        <v>413</v>
      </c>
      <c r="H18" s="59" t="s">
        <v>28</v>
      </c>
      <c r="I18" s="59" t="s">
        <v>28</v>
      </c>
      <c r="J18" s="60" t="s">
        <v>28</v>
      </c>
      <c r="K18" s="59">
        <v>788</v>
      </c>
      <c r="L18" s="59">
        <v>389</v>
      </c>
      <c r="M18" s="60">
        <v>399</v>
      </c>
      <c r="N18" s="59">
        <v>31</v>
      </c>
      <c r="O18" s="59">
        <v>17</v>
      </c>
      <c r="P18" s="60">
        <v>14</v>
      </c>
      <c r="Q18" s="59" t="s">
        <v>28</v>
      </c>
      <c r="R18" s="59" t="s">
        <v>28</v>
      </c>
      <c r="S18" s="60" t="s">
        <v>28</v>
      </c>
      <c r="T18" s="56"/>
      <c r="U18" s="70" t="s">
        <v>38</v>
      </c>
    </row>
    <row r="19" spans="1:23" s="14" customFormat="1" ht="16.5" customHeight="1">
      <c r="A19" s="71" t="s">
        <v>39</v>
      </c>
      <c r="B19" s="56"/>
      <c r="C19" s="56"/>
      <c r="D19" s="58"/>
      <c r="E19" s="48">
        <f>E20+E21+E22+E23+E24+E25</f>
        <v>37003</v>
      </c>
      <c r="F19" s="48">
        <f aca="true" t="shared" si="1" ref="F19:P19">F20+F21+F22+F23+F24+F25</f>
        <v>19028</v>
      </c>
      <c r="G19" s="48">
        <f t="shared" si="1"/>
        <v>17975</v>
      </c>
      <c r="H19" s="48">
        <v>23078</v>
      </c>
      <c r="I19" s="48">
        <f t="shared" si="1"/>
        <v>12117</v>
      </c>
      <c r="J19" s="48">
        <f t="shared" si="1"/>
        <v>10961</v>
      </c>
      <c r="K19" s="48">
        <f t="shared" si="1"/>
        <v>13301</v>
      </c>
      <c r="L19" s="48">
        <f t="shared" si="1"/>
        <v>6592</v>
      </c>
      <c r="M19" s="48">
        <f t="shared" si="1"/>
        <v>6709</v>
      </c>
      <c r="N19" s="48">
        <f t="shared" si="1"/>
        <v>624</v>
      </c>
      <c r="O19" s="48">
        <f t="shared" si="1"/>
        <v>319</v>
      </c>
      <c r="P19" s="48">
        <f t="shared" si="1"/>
        <v>305</v>
      </c>
      <c r="Q19" s="48" t="s">
        <v>28</v>
      </c>
      <c r="R19" s="48" t="s">
        <v>28</v>
      </c>
      <c r="S19" s="72" t="s">
        <v>28</v>
      </c>
      <c r="T19" s="53" t="s">
        <v>40</v>
      </c>
      <c r="U19" s="56"/>
      <c r="V19" s="52"/>
      <c r="W19" s="52"/>
    </row>
    <row r="20" spans="1:21" s="14" customFormat="1" ht="12" customHeight="1">
      <c r="A20" s="56"/>
      <c r="B20" s="57" t="s">
        <v>41</v>
      </c>
      <c r="C20" s="56"/>
      <c r="D20" s="58"/>
      <c r="E20" s="59">
        <v>6305</v>
      </c>
      <c r="F20" s="60">
        <f>I20+L20+O20</f>
        <v>3245</v>
      </c>
      <c r="G20" s="60">
        <f>J20+M20+P20</f>
        <v>3060</v>
      </c>
      <c r="H20" s="59">
        <v>3903</v>
      </c>
      <c r="I20" s="59">
        <v>2081</v>
      </c>
      <c r="J20" s="60">
        <v>1822</v>
      </c>
      <c r="K20" s="59">
        <v>2284</v>
      </c>
      <c r="L20" s="59">
        <v>1104</v>
      </c>
      <c r="M20" s="60">
        <v>1180</v>
      </c>
      <c r="N20" s="59">
        <v>118</v>
      </c>
      <c r="O20" s="59">
        <v>60</v>
      </c>
      <c r="P20" s="60">
        <v>58</v>
      </c>
      <c r="Q20" s="59" t="s">
        <v>28</v>
      </c>
      <c r="R20" s="59" t="s">
        <v>28</v>
      </c>
      <c r="S20" s="60" t="s">
        <v>28</v>
      </c>
      <c r="T20" s="56"/>
      <c r="U20" s="70" t="s">
        <v>42</v>
      </c>
    </row>
    <row r="21" spans="1:21" ht="12" customHeight="1">
      <c r="A21" s="73"/>
      <c r="B21" s="57" t="s">
        <v>43</v>
      </c>
      <c r="C21" s="73"/>
      <c r="D21" s="74"/>
      <c r="E21" s="59">
        <f aca="true" t="shared" si="2" ref="E21:G29">H21+K21+N21</f>
        <v>6123</v>
      </c>
      <c r="F21" s="60">
        <f t="shared" si="2"/>
        <v>3140</v>
      </c>
      <c r="G21" s="60">
        <f t="shared" si="2"/>
        <v>2983</v>
      </c>
      <c r="H21" s="59">
        <v>3821</v>
      </c>
      <c r="I21" s="59">
        <v>2032</v>
      </c>
      <c r="J21" s="60">
        <v>1789</v>
      </c>
      <c r="K21" s="59">
        <v>2204</v>
      </c>
      <c r="L21" s="59">
        <v>1062</v>
      </c>
      <c r="M21" s="60">
        <v>1142</v>
      </c>
      <c r="N21" s="59">
        <v>98</v>
      </c>
      <c r="O21" s="59">
        <v>46</v>
      </c>
      <c r="P21" s="60">
        <v>52</v>
      </c>
      <c r="Q21" s="59" t="s">
        <v>28</v>
      </c>
      <c r="R21" s="59" t="s">
        <v>28</v>
      </c>
      <c r="S21" s="60" t="s">
        <v>28</v>
      </c>
      <c r="T21" s="73"/>
      <c r="U21" s="70" t="s">
        <v>44</v>
      </c>
    </row>
    <row r="22" spans="1:21" ht="12" customHeight="1">
      <c r="A22" s="71"/>
      <c r="B22" s="57" t="s">
        <v>45</v>
      </c>
      <c r="C22" s="73"/>
      <c r="D22" s="74"/>
      <c r="E22" s="59">
        <f t="shared" si="2"/>
        <v>6066</v>
      </c>
      <c r="F22" s="60">
        <f t="shared" si="2"/>
        <v>3118</v>
      </c>
      <c r="G22" s="60">
        <f t="shared" si="2"/>
        <v>2948</v>
      </c>
      <c r="H22" s="59">
        <v>3742</v>
      </c>
      <c r="I22" s="59">
        <v>1929</v>
      </c>
      <c r="J22" s="60">
        <v>1813</v>
      </c>
      <c r="K22" s="59">
        <v>2227</v>
      </c>
      <c r="L22" s="59">
        <v>1135</v>
      </c>
      <c r="M22" s="60">
        <v>1092</v>
      </c>
      <c r="N22" s="59">
        <v>97</v>
      </c>
      <c r="O22" s="59">
        <v>54</v>
      </c>
      <c r="P22" s="60">
        <v>43</v>
      </c>
      <c r="Q22" s="59" t="s">
        <v>28</v>
      </c>
      <c r="R22" s="59" t="s">
        <v>28</v>
      </c>
      <c r="S22" s="60" t="s">
        <v>28</v>
      </c>
      <c r="T22" s="73"/>
      <c r="U22" s="70" t="s">
        <v>46</v>
      </c>
    </row>
    <row r="23" spans="1:21" ht="12" customHeight="1">
      <c r="A23" s="73"/>
      <c r="B23" s="57" t="s">
        <v>47</v>
      </c>
      <c r="C23" s="73"/>
      <c r="D23" s="74"/>
      <c r="E23" s="59">
        <f t="shared" si="2"/>
        <v>6144</v>
      </c>
      <c r="F23" s="60">
        <f t="shared" si="2"/>
        <v>3181</v>
      </c>
      <c r="G23" s="60">
        <f t="shared" si="2"/>
        <v>2963</v>
      </c>
      <c r="H23" s="59">
        <v>3813</v>
      </c>
      <c r="I23" s="59">
        <v>1988</v>
      </c>
      <c r="J23" s="60">
        <v>1825</v>
      </c>
      <c r="K23" s="59">
        <v>2232</v>
      </c>
      <c r="L23" s="59">
        <v>1141</v>
      </c>
      <c r="M23" s="60">
        <v>1091</v>
      </c>
      <c r="N23" s="59">
        <v>99</v>
      </c>
      <c r="O23" s="59">
        <v>52</v>
      </c>
      <c r="P23" s="60">
        <v>47</v>
      </c>
      <c r="Q23" s="59" t="s">
        <v>28</v>
      </c>
      <c r="R23" s="59" t="s">
        <v>28</v>
      </c>
      <c r="S23" s="60" t="s">
        <v>28</v>
      </c>
      <c r="T23" s="73"/>
      <c r="U23" s="70" t="s">
        <v>48</v>
      </c>
    </row>
    <row r="24" spans="1:21" ht="12" customHeight="1">
      <c r="A24" s="73"/>
      <c r="B24" s="57" t="s">
        <v>49</v>
      </c>
      <c r="C24" s="73"/>
      <c r="D24" s="74"/>
      <c r="E24" s="59">
        <f t="shared" si="2"/>
        <v>6156</v>
      </c>
      <c r="F24" s="60">
        <f t="shared" si="2"/>
        <v>3178</v>
      </c>
      <c r="G24" s="60">
        <f t="shared" si="2"/>
        <v>2978</v>
      </c>
      <c r="H24" s="59">
        <v>3844</v>
      </c>
      <c r="I24" s="59">
        <v>2008</v>
      </c>
      <c r="J24" s="60">
        <v>1836</v>
      </c>
      <c r="K24" s="59">
        <v>2208</v>
      </c>
      <c r="L24" s="59">
        <v>1122</v>
      </c>
      <c r="M24" s="60">
        <v>1086</v>
      </c>
      <c r="N24" s="59">
        <v>104</v>
      </c>
      <c r="O24" s="59">
        <v>48</v>
      </c>
      <c r="P24" s="60">
        <v>56</v>
      </c>
      <c r="Q24" s="59" t="s">
        <v>28</v>
      </c>
      <c r="R24" s="59" t="s">
        <v>28</v>
      </c>
      <c r="S24" s="60" t="s">
        <v>28</v>
      </c>
      <c r="T24" s="73"/>
      <c r="U24" s="70" t="s">
        <v>50</v>
      </c>
    </row>
    <row r="25" spans="1:21" ht="12" customHeight="1">
      <c r="A25" s="73"/>
      <c r="B25" s="57" t="s">
        <v>51</v>
      </c>
      <c r="C25" s="73"/>
      <c r="D25" s="74"/>
      <c r="E25" s="59">
        <f t="shared" si="2"/>
        <v>6209</v>
      </c>
      <c r="F25" s="60">
        <f t="shared" si="2"/>
        <v>3166</v>
      </c>
      <c r="G25" s="60">
        <f t="shared" si="2"/>
        <v>3043</v>
      </c>
      <c r="H25" s="59">
        <v>3955</v>
      </c>
      <c r="I25" s="59">
        <v>2079</v>
      </c>
      <c r="J25" s="60">
        <v>1876</v>
      </c>
      <c r="K25" s="59">
        <v>2146</v>
      </c>
      <c r="L25" s="59">
        <v>1028</v>
      </c>
      <c r="M25" s="60">
        <v>1118</v>
      </c>
      <c r="N25" s="59">
        <v>108</v>
      </c>
      <c r="O25" s="59">
        <v>59</v>
      </c>
      <c r="P25" s="60">
        <v>49</v>
      </c>
      <c r="Q25" s="59" t="s">
        <v>28</v>
      </c>
      <c r="R25" s="59" t="s">
        <v>28</v>
      </c>
      <c r="S25" s="60" t="s">
        <v>28</v>
      </c>
      <c r="T25" s="73"/>
      <c r="U25" s="70" t="s">
        <v>52</v>
      </c>
    </row>
    <row r="26" spans="1:22" ht="17.25" customHeight="1">
      <c r="A26" s="71" t="s">
        <v>53</v>
      </c>
      <c r="B26" s="56"/>
      <c r="C26" s="73"/>
      <c r="D26" s="74"/>
      <c r="E26" s="48">
        <v>16484</v>
      </c>
      <c r="F26" s="48">
        <f aca="true" t="shared" si="3" ref="F26:P26">F27+F28+F29</f>
        <v>8439</v>
      </c>
      <c r="G26" s="48">
        <f t="shared" si="3"/>
        <v>8045</v>
      </c>
      <c r="H26" s="48">
        <f>I26+J26</f>
        <v>12147</v>
      </c>
      <c r="I26" s="48">
        <f t="shared" si="3"/>
        <v>6270</v>
      </c>
      <c r="J26" s="48">
        <f t="shared" si="3"/>
        <v>5877</v>
      </c>
      <c r="K26" s="48">
        <f t="shared" si="3"/>
        <v>3952</v>
      </c>
      <c r="L26" s="48">
        <f t="shared" si="3"/>
        <v>1958</v>
      </c>
      <c r="M26" s="48">
        <f t="shared" si="3"/>
        <v>1994</v>
      </c>
      <c r="N26" s="48">
        <f t="shared" si="3"/>
        <v>385</v>
      </c>
      <c r="O26" s="48">
        <f t="shared" si="3"/>
        <v>211</v>
      </c>
      <c r="P26" s="48">
        <f t="shared" si="3"/>
        <v>174</v>
      </c>
      <c r="Q26" s="48" t="s">
        <v>28</v>
      </c>
      <c r="R26" s="48" t="s">
        <v>28</v>
      </c>
      <c r="S26" s="48" t="s">
        <v>28</v>
      </c>
      <c r="T26" s="53" t="s">
        <v>54</v>
      </c>
      <c r="U26" s="55"/>
      <c r="V26" s="52"/>
    </row>
    <row r="27" spans="1:21" ht="13.5" customHeight="1">
      <c r="A27" s="73"/>
      <c r="B27" s="57" t="s">
        <v>55</v>
      </c>
      <c r="C27" s="73"/>
      <c r="D27" s="74"/>
      <c r="E27" s="59">
        <v>5622</v>
      </c>
      <c r="F27" s="60">
        <f>I27+L27+O27</f>
        <v>2888</v>
      </c>
      <c r="G27" s="60">
        <f>J27+M27+P27</f>
        <v>2734</v>
      </c>
      <c r="H27" s="59">
        <f>I27+J27</f>
        <v>4126</v>
      </c>
      <c r="I27" s="59">
        <v>2148</v>
      </c>
      <c r="J27" s="60">
        <v>1978</v>
      </c>
      <c r="K27" s="59">
        <v>1352</v>
      </c>
      <c r="L27" s="59">
        <v>653</v>
      </c>
      <c r="M27" s="60">
        <v>699</v>
      </c>
      <c r="N27" s="59">
        <v>144</v>
      </c>
      <c r="O27" s="59">
        <v>87</v>
      </c>
      <c r="P27" s="60">
        <v>57</v>
      </c>
      <c r="Q27" s="59" t="s">
        <v>28</v>
      </c>
      <c r="R27" s="59" t="s">
        <v>28</v>
      </c>
      <c r="S27" s="60" t="s">
        <v>28</v>
      </c>
      <c r="T27" s="73"/>
      <c r="U27" s="70" t="s">
        <v>56</v>
      </c>
    </row>
    <row r="28" spans="1:21" ht="13.5" customHeight="1">
      <c r="A28" s="73"/>
      <c r="B28" s="57" t="s">
        <v>57</v>
      </c>
      <c r="C28" s="73"/>
      <c r="D28" s="74"/>
      <c r="E28" s="59">
        <f t="shared" si="2"/>
        <v>5438</v>
      </c>
      <c r="F28" s="60">
        <f t="shared" si="2"/>
        <v>2794</v>
      </c>
      <c r="G28" s="60">
        <f t="shared" si="2"/>
        <v>2644</v>
      </c>
      <c r="H28" s="59">
        <v>3977</v>
      </c>
      <c r="I28" s="59">
        <v>2053</v>
      </c>
      <c r="J28" s="60">
        <v>1924</v>
      </c>
      <c r="K28" s="59">
        <v>1343</v>
      </c>
      <c r="L28" s="59">
        <v>675</v>
      </c>
      <c r="M28" s="60">
        <v>668</v>
      </c>
      <c r="N28" s="59">
        <v>118</v>
      </c>
      <c r="O28" s="59">
        <v>66</v>
      </c>
      <c r="P28" s="60">
        <v>52</v>
      </c>
      <c r="Q28" s="59" t="s">
        <v>28</v>
      </c>
      <c r="R28" s="59" t="s">
        <v>28</v>
      </c>
      <c r="S28" s="60" t="s">
        <v>28</v>
      </c>
      <c r="T28" s="73"/>
      <c r="U28" s="70" t="s">
        <v>58</v>
      </c>
    </row>
    <row r="29" spans="1:21" ht="13.5" customHeight="1">
      <c r="A29" s="73"/>
      <c r="B29" s="57" t="s">
        <v>59</v>
      </c>
      <c r="C29" s="73"/>
      <c r="D29" s="74"/>
      <c r="E29" s="59">
        <f t="shared" si="2"/>
        <v>5424</v>
      </c>
      <c r="F29" s="60">
        <f t="shared" si="2"/>
        <v>2757</v>
      </c>
      <c r="G29" s="60">
        <f t="shared" si="2"/>
        <v>2667</v>
      </c>
      <c r="H29" s="59">
        <v>4044</v>
      </c>
      <c r="I29" s="59">
        <v>2069</v>
      </c>
      <c r="J29" s="60">
        <v>1975</v>
      </c>
      <c r="K29" s="59">
        <v>1257</v>
      </c>
      <c r="L29" s="59">
        <v>630</v>
      </c>
      <c r="M29" s="60">
        <v>627</v>
      </c>
      <c r="N29" s="59">
        <v>123</v>
      </c>
      <c r="O29" s="59">
        <v>58</v>
      </c>
      <c r="P29" s="60">
        <v>65</v>
      </c>
      <c r="Q29" s="59" t="s">
        <v>28</v>
      </c>
      <c r="R29" s="59" t="s">
        <v>28</v>
      </c>
      <c r="S29" s="60" t="s">
        <v>28</v>
      </c>
      <c r="T29" s="73"/>
      <c r="U29" s="70" t="s">
        <v>60</v>
      </c>
    </row>
    <row r="30" spans="1:22" ht="16.5" customHeight="1">
      <c r="A30" s="71" t="s">
        <v>61</v>
      </c>
      <c r="B30" s="56"/>
      <c r="C30" s="73"/>
      <c r="D30" s="74"/>
      <c r="E30" s="48">
        <f>E31+E32+E33</f>
        <v>8474</v>
      </c>
      <c r="F30" s="48">
        <f aca="true" t="shared" si="4" ref="F30:M30">F31+F32+F33</f>
        <v>3271</v>
      </c>
      <c r="G30" s="48">
        <f t="shared" si="4"/>
        <v>5203</v>
      </c>
      <c r="H30" s="48">
        <f t="shared" si="4"/>
        <v>6850</v>
      </c>
      <c r="I30" s="48">
        <f t="shared" si="4"/>
        <v>2591</v>
      </c>
      <c r="J30" s="48">
        <f t="shared" si="4"/>
        <v>4259</v>
      </c>
      <c r="K30" s="48">
        <f t="shared" si="4"/>
        <v>1624</v>
      </c>
      <c r="L30" s="48">
        <f t="shared" si="4"/>
        <v>680</v>
      </c>
      <c r="M30" s="48">
        <f t="shared" si="4"/>
        <v>944</v>
      </c>
      <c r="N30" s="48" t="s">
        <v>28</v>
      </c>
      <c r="O30" s="48" t="s">
        <v>28</v>
      </c>
      <c r="P30" s="72" t="s">
        <v>28</v>
      </c>
      <c r="Q30" s="48" t="s">
        <v>28</v>
      </c>
      <c r="R30" s="48" t="s">
        <v>28</v>
      </c>
      <c r="S30" s="48" t="s">
        <v>28</v>
      </c>
      <c r="T30" s="53" t="s">
        <v>62</v>
      </c>
      <c r="U30" s="55"/>
      <c r="V30" s="52"/>
    </row>
    <row r="31" spans="1:21" ht="13.5" customHeight="1">
      <c r="A31" s="73"/>
      <c r="B31" s="57" t="s">
        <v>63</v>
      </c>
      <c r="C31" s="73"/>
      <c r="D31" s="74"/>
      <c r="E31" s="59">
        <f>H31+K31</f>
        <v>3015</v>
      </c>
      <c r="F31" s="60">
        <f>I31+L31</f>
        <v>1179</v>
      </c>
      <c r="G31" s="60">
        <f>J31+M31</f>
        <v>1836</v>
      </c>
      <c r="H31" s="59">
        <v>2450</v>
      </c>
      <c r="I31" s="59">
        <v>938</v>
      </c>
      <c r="J31" s="60">
        <v>1512</v>
      </c>
      <c r="K31" s="59">
        <v>565</v>
      </c>
      <c r="L31" s="59">
        <v>241</v>
      </c>
      <c r="M31" s="60">
        <v>324</v>
      </c>
      <c r="N31" s="59" t="s">
        <v>28</v>
      </c>
      <c r="O31" s="59" t="s">
        <v>28</v>
      </c>
      <c r="P31" s="60" t="s">
        <v>28</v>
      </c>
      <c r="Q31" s="59" t="s">
        <v>28</v>
      </c>
      <c r="R31" s="59" t="s">
        <v>28</v>
      </c>
      <c r="S31" s="60" t="s">
        <v>28</v>
      </c>
      <c r="T31" s="73"/>
      <c r="U31" s="70" t="s">
        <v>64</v>
      </c>
    </row>
    <row r="32" spans="1:21" ht="13.5" customHeight="1">
      <c r="A32" s="73"/>
      <c r="B32" s="57" t="s">
        <v>65</v>
      </c>
      <c r="C32" s="73"/>
      <c r="D32" s="74"/>
      <c r="E32" s="59">
        <f aca="true" t="shared" si="5" ref="E32:G33">H32+K32</f>
        <v>2747</v>
      </c>
      <c r="F32" s="60">
        <f t="shared" si="5"/>
        <v>1050</v>
      </c>
      <c r="G32" s="60">
        <f t="shared" si="5"/>
        <v>1697</v>
      </c>
      <c r="H32" s="59">
        <v>2240</v>
      </c>
      <c r="I32" s="59">
        <v>842</v>
      </c>
      <c r="J32" s="60">
        <v>1398</v>
      </c>
      <c r="K32" s="59">
        <v>507</v>
      </c>
      <c r="L32" s="59">
        <v>208</v>
      </c>
      <c r="M32" s="60">
        <v>299</v>
      </c>
      <c r="N32" s="59" t="s">
        <v>28</v>
      </c>
      <c r="O32" s="59" t="s">
        <v>28</v>
      </c>
      <c r="P32" s="60" t="s">
        <v>28</v>
      </c>
      <c r="Q32" s="59" t="s">
        <v>28</v>
      </c>
      <c r="R32" s="59" t="s">
        <v>28</v>
      </c>
      <c r="S32" s="60" t="s">
        <v>28</v>
      </c>
      <c r="T32" s="73"/>
      <c r="U32" s="70" t="s">
        <v>66</v>
      </c>
    </row>
    <row r="33" spans="1:21" ht="13.5" customHeight="1">
      <c r="A33" s="73"/>
      <c r="B33" s="57" t="s">
        <v>67</v>
      </c>
      <c r="C33" s="73"/>
      <c r="D33" s="74"/>
      <c r="E33" s="59">
        <f t="shared" si="5"/>
        <v>2712</v>
      </c>
      <c r="F33" s="60">
        <f t="shared" si="5"/>
        <v>1042</v>
      </c>
      <c r="G33" s="60">
        <f t="shared" si="5"/>
        <v>1670</v>
      </c>
      <c r="H33" s="59">
        <v>2160</v>
      </c>
      <c r="I33" s="59">
        <v>811</v>
      </c>
      <c r="J33" s="60">
        <v>1349</v>
      </c>
      <c r="K33" s="59">
        <v>552</v>
      </c>
      <c r="L33" s="59">
        <v>231</v>
      </c>
      <c r="M33" s="60">
        <v>321</v>
      </c>
      <c r="N33" s="59" t="s">
        <v>28</v>
      </c>
      <c r="O33" s="59" t="s">
        <v>28</v>
      </c>
      <c r="P33" s="60" t="s">
        <v>28</v>
      </c>
      <c r="Q33" s="59" t="s">
        <v>28</v>
      </c>
      <c r="R33" s="59" t="s">
        <v>28</v>
      </c>
      <c r="S33" s="60" t="s">
        <v>28</v>
      </c>
      <c r="T33" s="73"/>
      <c r="U33" s="70" t="s">
        <v>68</v>
      </c>
    </row>
    <row r="34" spans="1:21" ht="3" customHeight="1">
      <c r="A34" s="75"/>
      <c r="B34" s="75"/>
      <c r="C34" s="75"/>
      <c r="D34" s="75"/>
      <c r="E34" s="76"/>
      <c r="F34" s="77"/>
      <c r="G34" s="77"/>
      <c r="H34" s="76"/>
      <c r="I34" s="76"/>
      <c r="J34" s="77"/>
      <c r="K34" s="76"/>
      <c r="L34" s="76"/>
      <c r="M34" s="77"/>
      <c r="N34" s="76"/>
      <c r="O34" s="76"/>
      <c r="P34" s="77"/>
      <c r="Q34" s="76"/>
      <c r="R34" s="76"/>
      <c r="S34" s="77"/>
      <c r="T34" s="75"/>
      <c r="U34" s="75"/>
    </row>
    <row r="35" ht="3" customHeight="1"/>
    <row r="36" spans="1:15" s="78" customFormat="1" ht="14.25" customHeight="1">
      <c r="A36" s="14"/>
      <c r="C36" s="14"/>
      <c r="D36" s="14"/>
      <c r="E36" s="14"/>
      <c r="F36" s="14"/>
      <c r="G36" s="14"/>
      <c r="N36" s="14"/>
      <c r="O36" s="14"/>
    </row>
    <row r="37" spans="2:11" s="78" customFormat="1" ht="18.75" customHeight="1">
      <c r="B37" s="78" t="s">
        <v>69</v>
      </c>
      <c r="K37" s="78" t="s">
        <v>70</v>
      </c>
    </row>
    <row r="38" spans="1:15" ht="18.75" customHeight="1">
      <c r="A38" s="14"/>
      <c r="B38" s="78" t="s">
        <v>71</v>
      </c>
      <c r="C38" s="78"/>
      <c r="D38" s="78"/>
      <c r="E38" s="78"/>
      <c r="F38" s="78"/>
      <c r="G38" s="78"/>
      <c r="H38" s="78"/>
      <c r="I38" s="78"/>
      <c r="J38" s="78"/>
      <c r="K38" s="78" t="s">
        <v>72</v>
      </c>
      <c r="L38" s="78"/>
      <c r="M38" s="78"/>
      <c r="N38" s="14"/>
      <c r="O38" s="14"/>
    </row>
    <row r="39" spans="1:18" ht="16.5" customHeight="1">
      <c r="A39" s="14"/>
      <c r="B39" s="78" t="s">
        <v>73</v>
      </c>
      <c r="C39" s="78"/>
      <c r="D39" s="78"/>
      <c r="E39" s="78"/>
      <c r="F39" s="78"/>
      <c r="G39" s="78"/>
      <c r="H39" s="78"/>
      <c r="I39" s="78"/>
      <c r="J39" s="78"/>
      <c r="K39" s="78" t="s">
        <v>74</v>
      </c>
      <c r="L39" s="78"/>
      <c r="M39" s="78"/>
      <c r="N39" s="78"/>
      <c r="O39" s="78"/>
      <c r="P39" s="79"/>
      <c r="Q39" s="79"/>
      <c r="R39" s="79"/>
    </row>
  </sheetData>
  <sheetProtection/>
  <mergeCells count="25">
    <mergeCell ref="E9:G9"/>
    <mergeCell ref="H9:J9"/>
    <mergeCell ref="K9:M9"/>
    <mergeCell ref="N9:P9"/>
    <mergeCell ref="Q9:S9"/>
    <mergeCell ref="A13:D13"/>
    <mergeCell ref="H7:J7"/>
    <mergeCell ref="K7:M7"/>
    <mergeCell ref="N7:P7"/>
    <mergeCell ref="Q7:S7"/>
    <mergeCell ref="E8:G8"/>
    <mergeCell ref="H8:J8"/>
    <mergeCell ref="K8:M8"/>
    <mergeCell ref="N8:P8"/>
    <mergeCell ref="Q8:S8"/>
    <mergeCell ref="A4:D11"/>
    <mergeCell ref="H4:S4"/>
    <mergeCell ref="T4:U11"/>
    <mergeCell ref="K5:M5"/>
    <mergeCell ref="E6:G6"/>
    <mergeCell ref="H6:J6"/>
    <mergeCell ref="K6:M6"/>
    <mergeCell ref="N6:P6"/>
    <mergeCell ref="Q6:S6"/>
    <mergeCell ref="E7:G7"/>
  </mergeCells>
  <printOptions/>
  <pageMargins left="0.5511811023622047" right="0.35433070866141736" top="0.7874015748031497" bottom="0.5118110236220472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2017-10-17T05:30:48Z</dcterms:created>
  <dcterms:modified xsi:type="dcterms:W3CDTF">2017-10-17T05:30:54Z</dcterms:modified>
  <cp:category/>
  <cp:version/>
  <cp:contentType/>
  <cp:contentStatus/>
</cp:coreProperties>
</file>