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Q4-2566\"/>
    </mc:Choice>
  </mc:AlternateContent>
  <xr:revisionPtr revIDLastSave="0" documentId="13_ncr:1_{B9FA00F0-C506-4806-BB9C-7A729744B912}" xr6:coauthVersionLast="47" xr6:coauthVersionMax="47" xr10:uidLastSave="{00000000-0000-0000-0000-000000000000}"/>
  <bookViews>
    <workbookView xWindow="14115" yWindow="0" windowWidth="14745" windowHeight="15030" xr2:uid="{8F02EFDB-D905-4A3D-9CA9-AAEBFBDC34A9}"/>
  </bookViews>
  <sheets>
    <sheet name="T2 น.28_" sheetId="2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  <c r="C34" i="2"/>
  <c r="B34" i="2"/>
  <c r="D33" i="2"/>
  <c r="C33" i="2"/>
  <c r="B33" i="2"/>
  <c r="D32" i="2"/>
  <c r="C32" i="2"/>
  <c r="B32" i="2"/>
  <c r="D31" i="2"/>
  <c r="C31" i="2"/>
  <c r="B31" i="2"/>
  <c r="D29" i="2"/>
  <c r="C29" i="2"/>
  <c r="B29" i="2"/>
  <c r="D28" i="2"/>
  <c r="C28" i="2"/>
  <c r="B28" i="2"/>
  <c r="D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B22" i="2"/>
  <c r="D15" i="2"/>
  <c r="C15" i="2"/>
  <c r="B15" i="2"/>
  <c r="D11" i="2"/>
  <c r="C11" i="2"/>
  <c r="C27" i="2" s="1"/>
  <c r="B11" i="2"/>
  <c r="C22" i="2" l="1"/>
</calcChain>
</file>

<file path=xl/sharedStrings.xml><?xml version="1.0" encoding="utf-8"?>
<sst xmlns="http://schemas.openxmlformats.org/spreadsheetml/2006/main" count="56" uniqueCount="24">
  <si>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</si>
  <si>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</si>
  <si>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</si>
  <si>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</si>
  <si>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</si>
  <si>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</si>
  <si>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</si>
  <si>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</si>
  <si>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</si>
  <si>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</si>
  <si>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</si>
  <si>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</si>
  <si>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</si>
  <si>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</si>
  <si>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</si>
  <si>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</si>
  <si>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</si>
  <si>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</si>
  <si>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</si>
  <si>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</si>
  <si>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</si>
  <si>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</si>
  <si>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</si>
  <si>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             ไตรมาสที่ 4 (ตุลาคม - ธันวาคม)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</si>
</sst>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2" borderId="0" xfId="0" applyNumberFormat="1" applyFont="1" applyFill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quotePrefix="1" applyNumberFormat="1" applyFont="1" applyAlignment="1">
      <alignment horizontal="right"/>
    </xf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0" fontId="11" fillId="0" borderId="3" xfId="1" applyFont="1" applyBorder="1"/>
    <xf numFmtId="165" fontId="3" fillId="0" borderId="3" xfId="1" applyNumberFormat="1" applyFont="1" applyBorder="1"/>
    <xf numFmtId="0" fontId="10" fillId="0" borderId="0" xfId="1" applyFont="1"/>
    <xf numFmtId="3" fontId="9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3" fontId="8" fillId="0" borderId="0" xfId="1" applyNumberFormat="1" applyFont="1"/>
    <xf numFmtId="1" fontId="8" fillId="0" borderId="0" xfId="1" applyNumberFormat="1" applyFont="1" applyAlignment="1">
      <alignment horizontal="right"/>
    </xf>
  </cellXfs>
  <cellStyles count="3">
    <cellStyle name="Normal 2" xfId="1" xr:uid="{64F1E57F-C7BA-4F1B-9F11-653733EACD00}"/>
    <cellStyle name="ปกติ" xfId="0" builtinId="0"/>
    <cellStyle name="ปกติ 2" xfId="2" xr:uid="{D7EA4A7D-6EB2-4086-9758-BDA35DFAE4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3CC3-9713-4960-A3D9-3BBA4E95C148}">
  <sheetPr>
    <tabColor rgb="FF00B050"/>
  </sheetPr>
  <dimension ref="A1:E39"/>
  <sheetViews>
    <sheetView showGridLines="0" tabSelected="1" zoomScale="130" zoomScaleNormal="130" zoomScaleSheetLayoutView="120" workbookViewId="0">
      <selection activeCell="A14" sqref="A14"/>
    </sheetView>
  </sheetViews>
  <sheetFormatPr defaultRowHeight="26.25" customHeight="1" x14ac:dyDescent="0.25"/>
  <cols>
    <col min="1" max="1" width="46" style="30" customWidth="1"/>
    <col min="2" max="3" width="16.7109375" style="27" customWidth="1"/>
    <col min="4" max="4" width="14.85546875" style="27" customWidth="1"/>
    <col min="5" max="5" width="2.7109375" style="27" customWidth="1"/>
    <col min="6" max="16384" width="9.140625" style="27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23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9" customFormat="1" ht="26.1" customHeight="1" x14ac:dyDescent="0.3">
      <c r="B5" s="10"/>
      <c r="C5" s="11" t="s">
        <v>5</v>
      </c>
      <c r="D5" s="11"/>
    </row>
    <row r="6" spans="1:5" s="13" customFormat="1" ht="20.25" customHeight="1" x14ac:dyDescent="0.3">
      <c r="A6" s="12" t="s">
        <v>6</v>
      </c>
      <c r="B6" s="33">
        <v>553443</v>
      </c>
      <c r="C6" s="33">
        <v>265855</v>
      </c>
      <c r="D6" s="33">
        <v>287588</v>
      </c>
    </row>
    <row r="7" spans="1:5" s="16" customFormat="1" ht="20.25" customHeight="1" x14ac:dyDescent="0.3">
      <c r="A7" s="14" t="s">
        <v>7</v>
      </c>
      <c r="B7" s="34">
        <v>3872.88</v>
      </c>
      <c r="C7" s="34">
        <v>1179.6600000000001</v>
      </c>
      <c r="D7" s="34">
        <v>2693.22</v>
      </c>
    </row>
    <row r="8" spans="1:5" s="16" customFormat="1" ht="20.25" customHeight="1" x14ac:dyDescent="0.3">
      <c r="A8" s="16" t="s">
        <v>8</v>
      </c>
      <c r="B8" s="34">
        <v>86553.84</v>
      </c>
      <c r="C8" s="34">
        <v>30547.7</v>
      </c>
      <c r="D8" s="34">
        <v>56006.14</v>
      </c>
    </row>
    <row r="9" spans="1:5" s="16" customFormat="1" ht="20.25" customHeight="1" x14ac:dyDescent="0.3">
      <c r="A9" s="17" t="s">
        <v>9</v>
      </c>
      <c r="B9" s="34">
        <v>82417.710000000006</v>
      </c>
      <c r="C9" s="34">
        <v>42707.88</v>
      </c>
      <c r="D9" s="34">
        <v>39709.82</v>
      </c>
    </row>
    <row r="10" spans="1:5" s="16" customFormat="1" ht="20.25" customHeight="1" x14ac:dyDescent="0.3">
      <c r="A10" s="17" t="s">
        <v>10</v>
      </c>
      <c r="B10" s="34">
        <v>114281.47</v>
      </c>
      <c r="C10" s="34">
        <v>62364.01</v>
      </c>
      <c r="D10" s="34">
        <v>51917.45</v>
      </c>
    </row>
    <row r="11" spans="1:5" s="16" customFormat="1" ht="20.25" customHeight="1" x14ac:dyDescent="0.3">
      <c r="A11" s="16" t="s">
        <v>11</v>
      </c>
      <c r="B11" s="18">
        <f>SUM(B12:B14)</f>
        <v>135212.65</v>
      </c>
      <c r="C11" s="18">
        <f t="shared" ref="C11:D11" si="0">SUM(C12:C14)</f>
        <v>65997.03</v>
      </c>
      <c r="D11" s="18">
        <f t="shared" si="0"/>
        <v>69215.62</v>
      </c>
    </row>
    <row r="12" spans="1:5" s="16" customFormat="1" ht="20.25" customHeight="1" x14ac:dyDescent="0.3">
      <c r="A12" s="17" t="s">
        <v>12</v>
      </c>
      <c r="B12" s="34">
        <v>118704.84</v>
      </c>
      <c r="C12" s="34">
        <v>55870.23</v>
      </c>
      <c r="D12" s="34">
        <v>62834.61</v>
      </c>
    </row>
    <row r="13" spans="1:5" s="16" customFormat="1" ht="20.25" customHeight="1" x14ac:dyDescent="0.3">
      <c r="A13" s="17" t="s">
        <v>13</v>
      </c>
      <c r="B13" s="34">
        <v>16507.810000000001</v>
      </c>
      <c r="C13" s="34">
        <v>10126.799999999999</v>
      </c>
      <c r="D13" s="34">
        <v>6381.01</v>
      </c>
    </row>
    <row r="14" spans="1:5" s="16" customFormat="1" ht="20.25" customHeight="1" x14ac:dyDescent="0.3">
      <c r="A14" s="17" t="s">
        <v>14</v>
      </c>
      <c r="B14" s="31" t="s">
        <v>15</v>
      </c>
      <c r="C14" s="31" t="s">
        <v>15</v>
      </c>
      <c r="D14" s="31" t="s">
        <v>15</v>
      </c>
    </row>
    <row r="15" spans="1:5" s="16" customFormat="1" ht="20.25" customHeight="1" x14ac:dyDescent="0.3">
      <c r="A15" s="16" t="s">
        <v>16</v>
      </c>
      <c r="B15" s="35">
        <f>SUM(B16:B18)</f>
        <v>131104.46</v>
      </c>
      <c r="C15" s="35">
        <f t="shared" ref="C15:D15" si="1">SUM(C16:C18)</f>
        <v>63058.7</v>
      </c>
      <c r="D15" s="35">
        <f t="shared" si="1"/>
        <v>68045.75</v>
      </c>
    </row>
    <row r="16" spans="1:5" s="16" customFormat="1" ht="20.25" customHeight="1" x14ac:dyDescent="0.3">
      <c r="A16" s="20" t="s">
        <v>17</v>
      </c>
      <c r="B16" s="34">
        <v>59059.45</v>
      </c>
      <c r="C16" s="34">
        <v>24703.93</v>
      </c>
      <c r="D16" s="34">
        <v>34355.519999999997</v>
      </c>
    </row>
    <row r="17" spans="1:4" s="16" customFormat="1" ht="20.25" customHeight="1" x14ac:dyDescent="0.3">
      <c r="A17" s="20" t="s">
        <v>18</v>
      </c>
      <c r="B17" s="34">
        <v>59296.55</v>
      </c>
      <c r="C17" s="34">
        <v>34633.85</v>
      </c>
      <c r="D17" s="34">
        <v>24662.7</v>
      </c>
    </row>
    <row r="18" spans="1:4" s="16" customFormat="1" ht="20.25" customHeight="1" x14ac:dyDescent="0.3">
      <c r="A18" s="20" t="s">
        <v>19</v>
      </c>
      <c r="B18" s="34">
        <v>12748.46</v>
      </c>
      <c r="C18" s="34">
        <v>3720.92</v>
      </c>
      <c r="D18" s="34">
        <v>9027.5300000000007</v>
      </c>
    </row>
    <row r="19" spans="1:4" s="16" customFormat="1" ht="20.25" customHeight="1" x14ac:dyDescent="0.3">
      <c r="A19" s="17" t="s">
        <v>20</v>
      </c>
      <c r="B19" s="19" t="s">
        <v>15</v>
      </c>
      <c r="C19" s="19" t="s">
        <v>15</v>
      </c>
      <c r="D19" s="18" t="s">
        <v>15</v>
      </c>
    </row>
    <row r="20" spans="1:4" s="16" customFormat="1" ht="20.25" customHeight="1" x14ac:dyDescent="0.3">
      <c r="A20" s="17" t="s">
        <v>21</v>
      </c>
      <c r="B20" s="15" t="s">
        <v>15</v>
      </c>
      <c r="C20" s="15" t="s">
        <v>15</v>
      </c>
      <c r="D20" s="15" t="s">
        <v>15</v>
      </c>
    </row>
    <row r="21" spans="1:4" s="1" customFormat="1" ht="30" customHeight="1" x14ac:dyDescent="0.3">
      <c r="C21" s="21" t="s">
        <v>22</v>
      </c>
    </row>
    <row r="22" spans="1:4" s="16" customFormat="1" ht="20.25" customHeight="1" x14ac:dyDescent="0.3">
      <c r="A22" s="12" t="s">
        <v>6</v>
      </c>
      <c r="B22" s="22">
        <f>SUM(B23:B27,B31,B35:B36)</f>
        <v>100.0000018068708</v>
      </c>
      <c r="C22" s="22">
        <f t="shared" ref="C22:D22" si="2">SUM(C23:C27,C31,C35:C36)</f>
        <v>99.999992477102182</v>
      </c>
      <c r="D22" s="22">
        <f t="shared" si="2"/>
        <v>100</v>
      </c>
    </row>
    <row r="23" spans="1:4" s="16" customFormat="1" ht="20.25" customHeight="1" x14ac:dyDescent="0.3">
      <c r="A23" s="14" t="s">
        <v>7</v>
      </c>
      <c r="B23" s="23">
        <f>(B7/553443)*100</f>
        <v>0.69977938107447379</v>
      </c>
      <c r="C23" s="23">
        <f>(C7/265855)*100</f>
        <v>0.44372308213123701</v>
      </c>
      <c r="D23" s="23">
        <f>(D7/287588)*100</f>
        <v>0.93648552790797945</v>
      </c>
    </row>
    <row r="24" spans="1:4" s="16" customFormat="1" ht="20.25" customHeight="1" x14ac:dyDescent="0.3">
      <c r="A24" s="16" t="s">
        <v>8</v>
      </c>
      <c r="B24" s="23">
        <f t="shared" ref="B24:B34" si="3">(B8/553443)*100</f>
        <v>15.639160672372764</v>
      </c>
      <c r="C24" s="23">
        <f t="shared" ref="C24:C34" si="4">(C8/265855)*100</f>
        <v>11.490361287167818</v>
      </c>
      <c r="D24" s="23">
        <f t="shared" ref="D24:D34" si="5">(D8/287588)*100</f>
        <v>19.474435651000739</v>
      </c>
    </row>
    <row r="25" spans="1:4" s="16" customFormat="1" ht="20.25" customHeight="1" x14ac:dyDescent="0.3">
      <c r="A25" s="17" t="s">
        <v>9</v>
      </c>
      <c r="B25" s="23">
        <f t="shared" si="3"/>
        <v>14.891815417305848</v>
      </c>
      <c r="C25" s="23">
        <f t="shared" si="4"/>
        <v>16.064350867954335</v>
      </c>
      <c r="D25" s="23">
        <f t="shared" si="5"/>
        <v>13.807884890885571</v>
      </c>
    </row>
    <row r="26" spans="1:4" s="16" customFormat="1" ht="20.25" customHeight="1" x14ac:dyDescent="0.3">
      <c r="A26" s="17" t="s">
        <v>10</v>
      </c>
      <c r="B26" s="23">
        <f t="shared" si="3"/>
        <v>20.649185191609615</v>
      </c>
      <c r="C26" s="23">
        <f t="shared" si="4"/>
        <v>23.45790374452239</v>
      </c>
      <c r="D26" s="23">
        <f t="shared" si="5"/>
        <v>18.052717776819616</v>
      </c>
    </row>
    <row r="27" spans="1:4" s="16" customFormat="1" ht="20.25" customHeight="1" x14ac:dyDescent="0.3">
      <c r="A27" s="16" t="s">
        <v>11</v>
      </c>
      <c r="B27" s="23">
        <f t="shared" si="3"/>
        <v>24.431179001270227</v>
      </c>
      <c r="C27" s="23">
        <f t="shared" si="4"/>
        <v>24.824445656466871</v>
      </c>
      <c r="D27" s="23">
        <f t="shared" si="5"/>
        <v>24.067631472801366</v>
      </c>
    </row>
    <row r="28" spans="1:4" s="16" customFormat="1" ht="20.25" customHeight="1" x14ac:dyDescent="0.3">
      <c r="A28" s="17" t="s">
        <v>12</v>
      </c>
      <c r="B28" s="23">
        <f t="shared" si="3"/>
        <v>21.448431003734804</v>
      </c>
      <c r="C28" s="23">
        <f t="shared" si="4"/>
        <v>21.015301574166369</v>
      </c>
      <c r="D28" s="23">
        <f t="shared" si="5"/>
        <v>21.848828880203623</v>
      </c>
    </row>
    <row r="29" spans="1:4" s="16" customFormat="1" ht="20.25" customHeight="1" x14ac:dyDescent="0.3">
      <c r="A29" s="17" t="s">
        <v>13</v>
      </c>
      <c r="B29" s="23">
        <f t="shared" si="3"/>
        <v>2.9827479975354283</v>
      </c>
      <c r="C29" s="23">
        <f t="shared" si="4"/>
        <v>3.8091440823005014</v>
      </c>
      <c r="D29" s="23">
        <f t="shared" si="5"/>
        <v>2.2188025925977439</v>
      </c>
    </row>
    <row r="30" spans="1:4" s="16" customFormat="1" ht="20.25" customHeight="1" x14ac:dyDescent="0.3">
      <c r="A30" s="17" t="s">
        <v>14</v>
      </c>
      <c r="B30" s="32" t="s">
        <v>15</v>
      </c>
      <c r="C30" s="32" t="s">
        <v>15</v>
      </c>
      <c r="D30" s="32" t="s">
        <v>15</v>
      </c>
    </row>
    <row r="31" spans="1:4" s="16" customFormat="1" ht="20.25" customHeight="1" x14ac:dyDescent="0.3">
      <c r="A31" s="16" t="s">
        <v>16</v>
      </c>
      <c r="B31" s="23">
        <f t="shared" si="3"/>
        <v>23.688882143237873</v>
      </c>
      <c r="C31" s="23">
        <f t="shared" si="4"/>
        <v>23.719207838859528</v>
      </c>
      <c r="D31" s="23">
        <f t="shared" si="5"/>
        <v>23.660844680584724</v>
      </c>
    </row>
    <row r="32" spans="1:4" s="16" customFormat="1" ht="20.25" customHeight="1" x14ac:dyDescent="0.3">
      <c r="A32" s="20" t="s">
        <v>17</v>
      </c>
      <c r="B32" s="23">
        <f t="shared" si="3"/>
        <v>10.671279607836759</v>
      </c>
      <c r="C32" s="23">
        <f t="shared" si="4"/>
        <v>9.2922570574185173</v>
      </c>
      <c r="D32" s="23">
        <f t="shared" si="5"/>
        <v>11.946089544765428</v>
      </c>
    </row>
    <row r="33" spans="1:5" s="16" customFormat="1" ht="20.25" customHeight="1" x14ac:dyDescent="0.3">
      <c r="A33" s="20" t="s">
        <v>18</v>
      </c>
      <c r="B33" s="23">
        <f t="shared" si="3"/>
        <v>10.714120514669082</v>
      </c>
      <c r="C33" s="23">
        <f t="shared" si="4"/>
        <v>13.027345733576572</v>
      </c>
      <c r="D33" s="23">
        <f t="shared" si="5"/>
        <v>8.5757055231789927</v>
      </c>
    </row>
    <row r="34" spans="1:5" s="16" customFormat="1" ht="20.25" customHeight="1" x14ac:dyDescent="0.3">
      <c r="A34" s="20" t="s">
        <v>19</v>
      </c>
      <c r="B34" s="23">
        <f t="shared" si="3"/>
        <v>2.3034820207320355</v>
      </c>
      <c r="C34" s="23">
        <f t="shared" si="4"/>
        <v>1.3996050478644373</v>
      </c>
      <c r="D34" s="23">
        <f t="shared" si="5"/>
        <v>3.1390496126403051</v>
      </c>
    </row>
    <row r="35" spans="1:5" s="16" customFormat="1" ht="20.25" customHeight="1" x14ac:dyDescent="0.3">
      <c r="A35" s="17" t="s">
        <v>20</v>
      </c>
      <c r="B35" s="32" t="s">
        <v>15</v>
      </c>
      <c r="C35" s="32" t="s">
        <v>15</v>
      </c>
      <c r="D35" s="36" t="s">
        <v>15</v>
      </c>
    </row>
    <row r="36" spans="1:5" s="16" customFormat="1" ht="20.25" customHeight="1" x14ac:dyDescent="0.3">
      <c r="A36" s="17" t="s">
        <v>21</v>
      </c>
      <c r="B36" s="32" t="s">
        <v>15</v>
      </c>
      <c r="C36" s="32" t="s">
        <v>15</v>
      </c>
      <c r="D36" s="36" t="s">
        <v>15</v>
      </c>
    </row>
    <row r="37" spans="1:5" ht="6" customHeight="1" x14ac:dyDescent="0.25">
      <c r="A37" s="24"/>
      <c r="B37" s="25"/>
      <c r="C37" s="26"/>
      <c r="D37" s="26"/>
      <c r="E37" s="25"/>
    </row>
    <row r="38" spans="1:5" ht="20.25" customHeight="1" x14ac:dyDescent="0.35">
      <c r="A38" s="28"/>
      <c r="B38" s="29"/>
      <c r="C38" s="29"/>
      <c r="D38" s="29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2023-07-20T07:48:40Z</dcterms:created>
  <dcterms:modified xsi:type="dcterms:W3CDTF">2024-02-22T08:11:03Z</dcterms:modified>
</cp:coreProperties>
</file>