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55" windowHeight="7935" activeTab="0"/>
  </bookViews>
  <sheets>
    <sheet name="13" sheetId="1" r:id="rId1"/>
  </sheets>
  <definedNames/>
  <calcPr fullCalcOnLoad="1"/>
</workbook>
</file>

<file path=xl/sharedStrings.xml><?xml version="1.0" encoding="utf-8"?>
<sst xmlns="http://schemas.openxmlformats.org/spreadsheetml/2006/main" count="72" uniqueCount="64">
  <si>
    <t>3.3  ข้อมูลด้านแรงงาน</t>
  </si>
  <si>
    <t>ลำดับที่</t>
  </si>
  <si>
    <t>อำเภอ / กิ่งอำเภอ</t>
  </si>
  <si>
    <t>จำนวน</t>
  </si>
  <si>
    <t>อาชีพหลักที่สำคัญ</t>
  </si>
  <si>
    <t>หมู่บ้าน</t>
  </si>
  <si>
    <t>ทั้งสิ้น</t>
  </si>
  <si>
    <t>ทำสวน (พืชยืนต้น)</t>
  </si>
  <si>
    <t>รับจ้าง</t>
  </si>
  <si>
    <t xml:space="preserve">ทำสวนยาง </t>
  </si>
  <si>
    <t>ค้าขาย</t>
  </si>
  <si>
    <t>ทำไร่</t>
  </si>
  <si>
    <t>ประมง เพาะเลี้ยงสัตว์น้ำ</t>
  </si>
  <si>
    <t xml:space="preserve">ทำนา ทำไร่ </t>
  </si>
  <si>
    <t>รับราชการ รัฐวิสาหกิจ   (รวมลูกจ้าง)</t>
  </si>
  <si>
    <t>กรีดยาง</t>
  </si>
  <si>
    <t>เลี้ยงสัตว์</t>
  </si>
  <si>
    <t>ทำพลอย</t>
  </si>
  <si>
    <t xml:space="preserve">ทำสวนผัก </t>
  </si>
  <si>
    <t>ทอเสื่อ</t>
  </si>
  <si>
    <t>ช่างไม้</t>
  </si>
  <si>
    <t>ทำน้ำตาล ขึ้นตาล</t>
  </si>
  <si>
    <t xml:space="preserve">เผาถ่าน </t>
  </si>
  <si>
    <t>อื่น ๆ</t>
  </si>
  <si>
    <t>เก็บของป่า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</si>
  <si>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</si>
  <si>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</si>
  <si>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</si>
  <si>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</si>
  <si>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</si>
  <si>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</si>
  <si>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</si>
  <si>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</si>
  <si>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</si>
  <si>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</si>
  <si>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</si>
  <si>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</si>
  <si>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</si>
  <si>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</si>
  <si>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</si>
  <si>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</si>
  <si>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</si>
  <si>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</si>
  <si>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</si>
  <si>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</si>
  <si>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เมืองจันทบุรี</t>
  </si>
  <si>
    <t>ขลุง</t>
  </si>
  <si>
    <t>0</t>
  </si>
  <si>
    <t>ท่าใหม่</t>
  </si>
  <si>
    <t>1</t>
  </si>
  <si>
    <t>โป่งน้ำร้อน</t>
  </si>
  <si>
    <t>มะขาม</t>
  </si>
  <si>
    <t>3</t>
  </si>
  <si>
    <t>แหลมสิงห์</t>
  </si>
  <si>
    <t>4</t>
  </si>
  <si>
    <t>2</t>
  </si>
  <si>
    <t>สอยดาว</t>
  </si>
  <si>
    <t>แก่งหางแมว</t>
  </si>
  <si>
    <t>นายายอาม</t>
  </si>
  <si>
    <t>กิ่ง อ.เขาคิชกูฏ</t>
  </si>
  <si>
    <t>รวม</t>
  </si>
  <si>
    <t xml:space="preserve">ที่มา : รายงานผลการจัดทำข้อมูลสถิติเพื่อการพัฒนา อบต. พ.ศ. 2547ภายใต้โครงการจัดทำระบบข้อมูลสถิติระดับท้องถิ่น
</t>
  </si>
  <si>
    <t xml:space="preserve">           จังหวัดจันทบุรี , สำนักงานสถิติแห่งชาติ  กระทรวงเทคโนโลยีสารสนเทศและการสื่อสาร</t>
  </si>
  <si>
    <r>
      <t xml:space="preserve">ตาราง 13 </t>
    </r>
    <r>
      <rPr>
        <sz val="14"/>
        <rFont val="Angsana New"/>
        <family val="1"/>
      </rPr>
      <t xml:space="preserve"> จำนวนและอัตราร้อยละของหมู่บ้าน  จำแนกตามอาชีพหลักที่สำคัญของราษฎรในหมู่บ้าน  และอำเภอ / กิ่งอำเภอ  จังหวัดจันทบุรี  พ.ศ.2547</t>
    </r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</si>
</sst>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&quot;$&quot;#,##0;[Red]\-&quot;$&quot;#,##0"/>
    <numFmt numFmtId="201" formatCode="&quot;$&quot;#,##0.00;[Red]\-&quot;$&quot;#,##0.00"/>
    <numFmt numFmtId="202" formatCode="#,##0;\(#,##0\);&quot;-&quot;;\-@\-"/>
    <numFmt numFmtId="203" formatCode="#,##0.00;\(#,##0.00\);&quot;-&quot;;\-@\-"/>
    <numFmt numFmtId="204" formatCode="0.0"/>
    <numFmt numFmtId="205" formatCode="_-* #,##0.0_-;\-* #,##0.0_-;_-* &quot;-&quot;??_-;_-@_-"/>
    <numFmt numFmtId="206" formatCode="_-* #,##0_-;\-* #,##0_-;_-* &quot;-&quot;??_-;_-@_-"/>
    <numFmt numFmtId="207" formatCode="_-* #,##0.000_-;\-* #,##0.000_-;_-* &quot;-&quot;??_-;_-@_-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[$€-2]\ #,##0.00_);[Red]\([$€-2]\ #,##0.00\)"/>
  </numFmts>
  <fonts count="13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8"/>
      <name val="Cordia New"/>
      <family val="0"/>
    </font>
    <font>
      <b/>
      <sz val="16"/>
      <name val="Angsana New"/>
      <family val="1"/>
    </font>
    <font>
      <b/>
      <sz val="14"/>
      <name val="Angsana New"/>
      <family val="1"/>
    </font>
    <font>
      <sz val="14"/>
      <name val="Angsana New"/>
      <family val="1"/>
    </font>
    <font>
      <b/>
      <sz val="13"/>
      <name val="Angsana New"/>
      <family val="1"/>
    </font>
    <font>
      <b/>
      <sz val="10"/>
      <name val="Angsana New"/>
      <family val="1"/>
    </font>
    <font>
      <sz val="10"/>
      <name val="Angsana New"/>
      <family val="1"/>
    </font>
    <font>
      <sz val="13"/>
      <name val="AngsanaUPC"/>
      <family val="1"/>
    </font>
    <font>
      <sz val="13"/>
      <name val="Angsana New"/>
      <family val="1"/>
    </font>
    <font>
      <b/>
      <sz val="13"/>
      <name val="AngsanaUPC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 quotePrefix="1">
      <alignment horizontal="center" vertical="center"/>
    </xf>
    <xf numFmtId="0" fontId="8" fillId="3" borderId="8" xfId="0" applyFont="1" applyFill="1" applyBorder="1" applyAlignment="1" quotePrefix="1">
      <alignment horizontal="center" vertical="center"/>
    </xf>
    <xf numFmtId="0" fontId="9" fillId="3" borderId="0" xfId="0" applyFont="1" applyFill="1" applyAlignment="1" quotePrefix="1">
      <alignment horizontal="center" vertical="center"/>
    </xf>
    <xf numFmtId="0" fontId="9" fillId="3" borderId="8" xfId="0" applyFont="1" applyFill="1" applyBorder="1" applyAlignment="1" quotePrefix="1">
      <alignment horizontal="center" vertical="center"/>
    </xf>
    <xf numFmtId="0" fontId="9" fillId="3" borderId="0" xfId="0" applyFont="1" applyFill="1" applyAlignment="1">
      <alignment horizontal="center" vertical="center"/>
    </xf>
    <xf numFmtId="202" fontId="10" fillId="0" borderId="1" xfId="0" applyNumberFormat="1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/>
    </xf>
    <xf numFmtId="3" fontId="11" fillId="0" borderId="11" xfId="0" applyNumberFormat="1" applyFont="1" applyBorder="1" applyAlignment="1">
      <alignment horizontal="center" vertical="center"/>
    </xf>
    <xf numFmtId="3" fontId="11" fillId="0" borderId="3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3" fontId="11" fillId="0" borderId="13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203" fontId="10" fillId="0" borderId="14" xfId="0" applyNumberFormat="1" applyFont="1" applyBorder="1" applyAlignment="1">
      <alignment horizontal="center" vertical="center"/>
    </xf>
    <xf numFmtId="203" fontId="11" fillId="0" borderId="15" xfId="0" applyNumberFormat="1" applyFont="1" applyBorder="1" applyAlignment="1">
      <alignment horizontal="center" vertical="center"/>
    </xf>
    <xf numFmtId="203" fontId="11" fillId="0" borderId="16" xfId="0" applyNumberFormat="1" applyFont="1" applyBorder="1" applyAlignment="1">
      <alignment horizontal="center" vertical="center"/>
    </xf>
    <xf numFmtId="203" fontId="11" fillId="0" borderId="17" xfId="0" applyNumberFormat="1" applyFont="1" applyBorder="1" applyAlignment="1">
      <alignment horizontal="center" vertical="center"/>
    </xf>
    <xf numFmtId="203" fontId="11" fillId="0" borderId="18" xfId="0" applyNumberFormat="1" applyFont="1" applyBorder="1" applyAlignment="1">
      <alignment horizontal="center" vertical="center"/>
    </xf>
    <xf numFmtId="0" fontId="10" fillId="0" borderId="19" xfId="0" applyNumberFormat="1" applyFont="1" applyBorder="1" applyAlignment="1">
      <alignment horizontal="center" vertical="center"/>
    </xf>
    <xf numFmtId="202" fontId="10" fillId="0" borderId="19" xfId="0" applyNumberFormat="1" applyFont="1" applyBorder="1" applyAlignment="1">
      <alignment horizontal="center" vertical="center"/>
    </xf>
    <xf numFmtId="3" fontId="11" fillId="0" borderId="12" xfId="0" applyNumberFormat="1" applyFont="1" applyBorder="1" applyAlignment="1">
      <alignment horizontal="center" vertical="center"/>
    </xf>
    <xf numFmtId="3" fontId="11" fillId="0" borderId="20" xfId="0" applyNumberFormat="1" applyFont="1" applyBorder="1" applyAlignment="1">
      <alignment horizontal="center" vertical="center"/>
    </xf>
    <xf numFmtId="3" fontId="11" fillId="0" borderId="21" xfId="0" applyNumberFormat="1" applyFont="1" applyBorder="1" applyAlignment="1">
      <alignment horizontal="center" vertical="center"/>
    </xf>
    <xf numFmtId="49" fontId="11" fillId="0" borderId="22" xfId="0" applyNumberFormat="1" applyFont="1" applyBorder="1" applyAlignment="1">
      <alignment horizontal="center" vertical="center"/>
    </xf>
    <xf numFmtId="3" fontId="11" fillId="0" borderId="23" xfId="0" applyNumberFormat="1" applyFont="1" applyBorder="1" applyAlignment="1">
      <alignment horizontal="center" vertical="center"/>
    </xf>
    <xf numFmtId="202" fontId="10" fillId="0" borderId="4" xfId="0" applyNumberFormat="1" applyFont="1" applyBorder="1" applyAlignment="1">
      <alignment horizontal="center" vertical="center"/>
    </xf>
    <xf numFmtId="203" fontId="11" fillId="0" borderId="24" xfId="0" applyNumberFormat="1" applyFont="1" applyBorder="1" applyAlignment="1">
      <alignment horizontal="center" vertical="center"/>
    </xf>
    <xf numFmtId="203" fontId="11" fillId="0" borderId="6" xfId="0" applyNumberFormat="1" applyFont="1" applyBorder="1" applyAlignment="1">
      <alignment horizontal="center" vertical="center"/>
    </xf>
    <xf numFmtId="203" fontId="11" fillId="0" borderId="25" xfId="0" applyNumberFormat="1" applyFont="1" applyBorder="1" applyAlignment="1">
      <alignment horizontal="center" vertical="center"/>
    </xf>
    <xf numFmtId="203" fontId="11" fillId="0" borderId="26" xfId="0" applyNumberFormat="1" applyFont="1" applyBorder="1" applyAlignment="1">
      <alignment horizontal="center" vertical="center"/>
    </xf>
    <xf numFmtId="202" fontId="12" fillId="0" borderId="1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3" fontId="5" fillId="0" borderId="2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203" fontId="12" fillId="0" borderId="7" xfId="0" applyNumberFormat="1" applyFont="1" applyBorder="1" applyAlignment="1">
      <alignment horizontal="center" vertical="center"/>
    </xf>
    <xf numFmtId="203" fontId="7" fillId="0" borderId="25" xfId="0" applyNumberFormat="1" applyFont="1" applyBorder="1" applyAlignment="1">
      <alignment horizontal="center" vertical="center"/>
    </xf>
    <xf numFmtId="203" fontId="7" fillId="0" borderId="24" xfId="0" applyNumberFormat="1" applyFont="1" applyBorder="1" applyAlignment="1">
      <alignment horizontal="center" vertical="center"/>
    </xf>
    <xf numFmtId="203" fontId="7" fillId="0" borderId="6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19" xfId="0" applyFont="1" applyBorder="1" applyAlignment="1">
      <alignment horizontal="center" vertical="center"/>
    </xf>
    <xf numFmtId="0" fontId="10" fillId="0" borderId="19" xfId="0" applyFont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showGridLines="0" tabSelected="1" zoomScaleSheetLayoutView="100" workbookViewId="0" topLeftCell="A1">
      <selection activeCell="A3" sqref="A3"/>
    </sheetView>
  </sheetViews>
  <sheetFormatPr defaultColWidth="9.140625" defaultRowHeight="27" customHeight="1"/>
  <cols>
    <col min="1" max="1" width="7.28125" style="3" customWidth="1"/>
    <col min="2" max="2" width="16.421875" style="3" customWidth="1"/>
    <col min="3" max="3" width="10.140625" style="3" customWidth="1"/>
    <col min="4" max="4" width="14.421875" style="3" bestFit="1" customWidth="1"/>
    <col min="5" max="8" width="10.7109375" style="3" customWidth="1"/>
    <col min="9" max="11" width="14.28125" style="3" hidden="1" customWidth="1"/>
    <col min="12" max="15" width="12.8515625" style="3" hidden="1" customWidth="1"/>
    <col min="16" max="16" width="13.8515625" style="3" hidden="1" customWidth="1"/>
    <col min="17" max="17" width="12.8515625" style="3" hidden="1" customWidth="1"/>
    <col min="18" max="18" width="13.8515625" style="3" hidden="1" customWidth="1"/>
    <col min="19" max="21" width="0" style="3" hidden="1" customWidth="1"/>
    <col min="22" max="16384" width="9.140625" style="3" customWidth="1"/>
  </cols>
  <sheetData>
    <row r="1" s="2" customFormat="1" ht="27" customHeight="1">
      <c r="A1" s="1" t="s">
        <v>0</v>
      </c>
    </row>
    <row r="2" ht="12" customHeight="1"/>
    <row r="3" spans="1:2" ht="21" customHeight="1">
      <c r="A3" s="2" t="s">
        <v>63</v>
      </c>
      <c r="B3" s="2"/>
    </row>
    <row r="4" ht="14.25" customHeight="1"/>
    <row r="5" spans="1:21" s="7" customFormat="1" ht="24.75" customHeight="1">
      <c r="A5" s="55" t="s">
        <v>1</v>
      </c>
      <c r="B5" s="55" t="s">
        <v>2</v>
      </c>
      <c r="C5" s="4" t="s">
        <v>3</v>
      </c>
      <c r="D5" s="65" t="s">
        <v>4</v>
      </c>
      <c r="E5" s="66"/>
      <c r="F5" s="66"/>
      <c r="G5" s="66"/>
      <c r="H5" s="67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6"/>
    </row>
    <row r="6" spans="1:21" s="7" customFormat="1" ht="24.75" customHeight="1">
      <c r="A6" s="56"/>
      <c r="B6" s="56"/>
      <c r="C6" s="8" t="s">
        <v>5</v>
      </c>
      <c r="D6" s="68"/>
      <c r="E6" s="69"/>
      <c r="F6" s="69"/>
      <c r="G6" s="69"/>
      <c r="H6" s="70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10"/>
    </row>
    <row r="7" spans="1:21" s="7" customFormat="1" ht="58.5" customHeight="1">
      <c r="A7" s="57"/>
      <c r="B7" s="57"/>
      <c r="C7" s="11" t="s">
        <v>6</v>
      </c>
      <c r="D7" s="12" t="s">
        <v>7</v>
      </c>
      <c r="E7" s="12" t="s">
        <v>8</v>
      </c>
      <c r="F7" s="12" t="s">
        <v>9</v>
      </c>
      <c r="G7" s="12" t="s">
        <v>10</v>
      </c>
      <c r="H7" s="12" t="s">
        <v>11</v>
      </c>
      <c r="I7" s="13" t="s">
        <v>12</v>
      </c>
      <c r="J7" s="12" t="s">
        <v>13</v>
      </c>
      <c r="K7" s="12" t="s">
        <v>14</v>
      </c>
      <c r="L7" s="12" t="s">
        <v>15</v>
      </c>
      <c r="M7" s="12" t="s">
        <v>16</v>
      </c>
      <c r="N7" s="12" t="s">
        <v>17</v>
      </c>
      <c r="O7" s="12" t="s">
        <v>18</v>
      </c>
      <c r="P7" s="12" t="s">
        <v>19</v>
      </c>
      <c r="Q7" s="12" t="s">
        <v>20</v>
      </c>
      <c r="R7" s="12" t="s">
        <v>21</v>
      </c>
      <c r="S7" s="14" t="s">
        <v>22</v>
      </c>
      <c r="T7" s="12" t="s">
        <v>23</v>
      </c>
      <c r="U7" s="12" t="s">
        <v>24</v>
      </c>
    </row>
    <row r="8" spans="1:21" s="19" customFormat="1" ht="14.25" customHeight="1">
      <c r="A8" s="15" t="s">
        <v>25</v>
      </c>
      <c r="B8" s="15" t="s">
        <v>26</v>
      </c>
      <c r="C8" s="15" t="s">
        <v>27</v>
      </c>
      <c r="D8" s="15" t="s">
        <v>28</v>
      </c>
      <c r="E8" s="15" t="s">
        <v>29</v>
      </c>
      <c r="F8" s="15" t="s">
        <v>30</v>
      </c>
      <c r="G8" s="15" t="s">
        <v>31</v>
      </c>
      <c r="H8" s="16" t="s">
        <v>32</v>
      </c>
      <c r="I8" s="17" t="s">
        <v>33</v>
      </c>
      <c r="J8" s="18" t="s">
        <v>34</v>
      </c>
      <c r="K8" s="18" t="s">
        <v>35</v>
      </c>
      <c r="L8" s="15" t="s">
        <v>36</v>
      </c>
      <c r="M8" s="15" t="s">
        <v>37</v>
      </c>
      <c r="N8" s="15" t="s">
        <v>38</v>
      </c>
      <c r="O8" s="16" t="s">
        <v>39</v>
      </c>
      <c r="P8" s="17" t="s">
        <v>39</v>
      </c>
      <c r="Q8" s="18" t="s">
        <v>40</v>
      </c>
      <c r="R8" s="18" t="s">
        <v>41</v>
      </c>
      <c r="S8" s="17" t="s">
        <v>42</v>
      </c>
      <c r="T8" s="18" t="s">
        <v>43</v>
      </c>
      <c r="U8" s="18" t="s">
        <v>44</v>
      </c>
    </row>
    <row r="9" spans="1:21" s="27" customFormat="1" ht="15.75" customHeight="1">
      <c r="A9" s="58">
        <v>1</v>
      </c>
      <c r="B9" s="60" t="s">
        <v>45</v>
      </c>
      <c r="C9" s="20">
        <v>73</v>
      </c>
      <c r="D9" s="20">
        <v>57</v>
      </c>
      <c r="E9" s="20">
        <v>60</v>
      </c>
      <c r="F9" s="20">
        <v>13</v>
      </c>
      <c r="G9" s="20">
        <v>21</v>
      </c>
      <c r="H9" s="20"/>
      <c r="I9" s="21">
        <v>6</v>
      </c>
      <c r="J9" s="22">
        <v>8</v>
      </c>
      <c r="K9" s="23">
        <v>16</v>
      </c>
      <c r="L9" s="21">
        <v>6</v>
      </c>
      <c r="M9" s="22">
        <v>5</v>
      </c>
      <c r="N9" s="24">
        <v>13</v>
      </c>
      <c r="O9" s="25">
        <v>1</v>
      </c>
      <c r="P9" s="21">
        <v>3</v>
      </c>
      <c r="Q9" s="22">
        <v>1</v>
      </c>
      <c r="R9" s="22">
        <v>0</v>
      </c>
      <c r="S9" s="22">
        <v>0</v>
      </c>
      <c r="T9" s="22">
        <v>0</v>
      </c>
      <c r="U9" s="26">
        <v>0</v>
      </c>
    </row>
    <row r="10" spans="1:21" s="27" customFormat="1" ht="15.75" customHeight="1">
      <c r="A10" s="59"/>
      <c r="B10" s="61"/>
      <c r="C10" s="28">
        <f aca="true" t="shared" si="0" ref="C10:Q10">0-(C9*100/$C9)</f>
        <v>-100</v>
      </c>
      <c r="D10" s="28">
        <f t="shared" si="0"/>
        <v>-78.08219178082192</v>
      </c>
      <c r="E10" s="28">
        <f t="shared" si="0"/>
        <v>-82.1917808219178</v>
      </c>
      <c r="F10" s="28">
        <f t="shared" si="0"/>
        <v>-17.80821917808219</v>
      </c>
      <c r="G10" s="28">
        <f t="shared" si="0"/>
        <v>-28.767123287671232</v>
      </c>
      <c r="H10" s="28">
        <f t="shared" si="0"/>
        <v>0</v>
      </c>
      <c r="I10" s="29">
        <f t="shared" si="0"/>
        <v>-8.219178082191782</v>
      </c>
      <c r="J10" s="30">
        <f t="shared" si="0"/>
        <v>-10.95890410958904</v>
      </c>
      <c r="K10" s="31">
        <f t="shared" si="0"/>
        <v>-21.91780821917808</v>
      </c>
      <c r="L10" s="29">
        <f t="shared" si="0"/>
        <v>-8.219178082191782</v>
      </c>
      <c r="M10" s="30">
        <f t="shared" si="0"/>
        <v>-6.8493150684931505</v>
      </c>
      <c r="N10" s="29">
        <f t="shared" si="0"/>
        <v>-17.80821917808219</v>
      </c>
      <c r="O10" s="29">
        <f t="shared" si="0"/>
        <v>-1.36986301369863</v>
      </c>
      <c r="P10" s="29">
        <f t="shared" si="0"/>
        <v>-4.109589041095891</v>
      </c>
      <c r="Q10" s="30">
        <f t="shared" si="0"/>
        <v>-1.36986301369863</v>
      </c>
      <c r="R10" s="30"/>
      <c r="S10" s="30"/>
      <c r="T10" s="30"/>
      <c r="U10" s="32"/>
    </row>
    <row r="11" spans="1:21" s="27" customFormat="1" ht="15.75" customHeight="1">
      <c r="A11" s="62">
        <v>2</v>
      </c>
      <c r="B11" s="63" t="s">
        <v>46</v>
      </c>
      <c r="C11" s="33">
        <v>90</v>
      </c>
      <c r="D11" s="33">
        <v>77</v>
      </c>
      <c r="E11" s="34">
        <v>78</v>
      </c>
      <c r="F11" s="34">
        <v>33</v>
      </c>
      <c r="G11" s="33">
        <v>41</v>
      </c>
      <c r="H11" s="33">
        <v>1</v>
      </c>
      <c r="I11" s="35">
        <v>16</v>
      </c>
      <c r="J11" s="36">
        <v>9</v>
      </c>
      <c r="K11" s="37">
        <v>6</v>
      </c>
      <c r="L11" s="35">
        <v>3</v>
      </c>
      <c r="M11" s="36">
        <v>0</v>
      </c>
      <c r="N11" s="38" t="s">
        <v>47</v>
      </c>
      <c r="O11" s="38" t="s">
        <v>47</v>
      </c>
      <c r="P11" s="35">
        <v>0</v>
      </c>
      <c r="Q11" s="36">
        <v>1</v>
      </c>
      <c r="R11" s="36">
        <v>1</v>
      </c>
      <c r="S11" s="35">
        <v>0</v>
      </c>
      <c r="T11" s="35">
        <v>0</v>
      </c>
      <c r="U11" s="39">
        <v>0</v>
      </c>
    </row>
    <row r="12" spans="1:21" s="27" customFormat="1" ht="15.75" customHeight="1">
      <c r="A12" s="59"/>
      <c r="B12" s="61"/>
      <c r="C12" s="28">
        <f aca="true" t="shared" si="1" ref="C12:L12">0-(C11*100/$C11)</f>
        <v>-100</v>
      </c>
      <c r="D12" s="28">
        <f t="shared" si="1"/>
        <v>-85.55555555555556</v>
      </c>
      <c r="E12" s="28">
        <f t="shared" si="1"/>
        <v>-86.66666666666667</v>
      </c>
      <c r="F12" s="28">
        <f t="shared" si="1"/>
        <v>-36.666666666666664</v>
      </c>
      <c r="G12" s="28">
        <f t="shared" si="1"/>
        <v>-45.55555555555556</v>
      </c>
      <c r="H12" s="28">
        <f t="shared" si="1"/>
        <v>-1.1111111111111112</v>
      </c>
      <c r="I12" s="29">
        <f t="shared" si="1"/>
        <v>-17.77777777777778</v>
      </c>
      <c r="J12" s="30">
        <f t="shared" si="1"/>
        <v>-10</v>
      </c>
      <c r="K12" s="31">
        <f t="shared" si="1"/>
        <v>-6.666666666666667</v>
      </c>
      <c r="L12" s="29">
        <f t="shared" si="1"/>
        <v>-3.3333333333333335</v>
      </c>
      <c r="M12" s="30"/>
      <c r="N12" s="29"/>
      <c r="O12" s="29"/>
      <c r="P12" s="29"/>
      <c r="Q12" s="30">
        <f>0-(Q11*100/$C11)</f>
        <v>-1.1111111111111112</v>
      </c>
      <c r="R12" s="30">
        <f>0-(R11*100/$C11)</f>
        <v>-1.1111111111111112</v>
      </c>
      <c r="S12" s="29"/>
      <c r="T12" s="29"/>
      <c r="U12" s="32"/>
    </row>
    <row r="13" spans="1:21" s="27" customFormat="1" ht="15.75" customHeight="1">
      <c r="A13" s="62">
        <v>3</v>
      </c>
      <c r="B13" s="63" t="s">
        <v>48</v>
      </c>
      <c r="C13" s="33">
        <v>121</v>
      </c>
      <c r="D13" s="33">
        <v>100</v>
      </c>
      <c r="E13" s="34">
        <v>81</v>
      </c>
      <c r="F13" s="34">
        <v>28</v>
      </c>
      <c r="G13" s="33">
        <v>51</v>
      </c>
      <c r="H13" s="33">
        <v>5</v>
      </c>
      <c r="I13" s="35">
        <v>20</v>
      </c>
      <c r="J13" s="36">
        <v>18</v>
      </c>
      <c r="K13" s="37">
        <v>21</v>
      </c>
      <c r="L13" s="35">
        <v>5</v>
      </c>
      <c r="M13" s="36">
        <v>5</v>
      </c>
      <c r="N13" s="38" t="s">
        <v>49</v>
      </c>
      <c r="O13" s="38" t="s">
        <v>47</v>
      </c>
      <c r="P13" s="35">
        <v>0</v>
      </c>
      <c r="Q13" s="36">
        <v>2</v>
      </c>
      <c r="R13" s="36">
        <v>1</v>
      </c>
      <c r="S13" s="35">
        <v>0</v>
      </c>
      <c r="T13" s="35">
        <v>0</v>
      </c>
      <c r="U13" s="39">
        <v>0</v>
      </c>
    </row>
    <row r="14" spans="1:21" s="27" customFormat="1" ht="15.75" customHeight="1">
      <c r="A14" s="59"/>
      <c r="B14" s="61"/>
      <c r="C14" s="28">
        <f aca="true" t="shared" si="2" ref="C14:N14">0-(C13*100/$C13)</f>
        <v>-100</v>
      </c>
      <c r="D14" s="28">
        <f t="shared" si="2"/>
        <v>-82.64462809917356</v>
      </c>
      <c r="E14" s="28">
        <f t="shared" si="2"/>
        <v>-66.94214876033058</v>
      </c>
      <c r="F14" s="28">
        <f t="shared" si="2"/>
        <v>-23.140495867768596</v>
      </c>
      <c r="G14" s="28">
        <f t="shared" si="2"/>
        <v>-42.14876033057851</v>
      </c>
      <c r="H14" s="28">
        <f t="shared" si="2"/>
        <v>-4.132231404958677</v>
      </c>
      <c r="I14" s="29">
        <f t="shared" si="2"/>
        <v>-16.52892561983471</v>
      </c>
      <c r="J14" s="30">
        <f t="shared" si="2"/>
        <v>-14.87603305785124</v>
      </c>
      <c r="K14" s="31">
        <f t="shared" si="2"/>
        <v>-17.355371900826448</v>
      </c>
      <c r="L14" s="29">
        <f t="shared" si="2"/>
        <v>-4.132231404958677</v>
      </c>
      <c r="M14" s="30">
        <f t="shared" si="2"/>
        <v>-4.132231404958677</v>
      </c>
      <c r="N14" s="29">
        <f t="shared" si="2"/>
        <v>-0.8264462809917356</v>
      </c>
      <c r="O14" s="29"/>
      <c r="P14" s="29"/>
      <c r="Q14" s="30">
        <f>0-(Q13*100/$C13)</f>
        <v>-1.6528925619834711</v>
      </c>
      <c r="R14" s="30">
        <f>0-(R13*100/$C13)</f>
        <v>-0.8264462809917356</v>
      </c>
      <c r="S14" s="29"/>
      <c r="T14" s="29"/>
      <c r="U14" s="32"/>
    </row>
    <row r="15" spans="1:21" s="27" customFormat="1" ht="15.75" customHeight="1">
      <c r="A15" s="64">
        <v>4</v>
      </c>
      <c r="B15" s="63" t="s">
        <v>50</v>
      </c>
      <c r="C15" s="40">
        <v>45</v>
      </c>
      <c r="D15" s="40">
        <v>35</v>
      </c>
      <c r="E15" s="40">
        <v>38</v>
      </c>
      <c r="F15" s="40">
        <v>3</v>
      </c>
      <c r="G15" s="40">
        <v>14</v>
      </c>
      <c r="H15" s="40">
        <v>34</v>
      </c>
      <c r="I15" s="35">
        <v>0</v>
      </c>
      <c r="J15" s="36">
        <v>5</v>
      </c>
      <c r="K15" s="37">
        <v>0</v>
      </c>
      <c r="L15" s="35">
        <v>0</v>
      </c>
      <c r="M15" s="36">
        <v>0</v>
      </c>
      <c r="N15" s="25">
        <v>0</v>
      </c>
      <c r="O15" s="25">
        <v>2</v>
      </c>
      <c r="P15" s="35">
        <v>0</v>
      </c>
      <c r="Q15" s="35">
        <v>0</v>
      </c>
      <c r="R15" s="36">
        <v>0</v>
      </c>
      <c r="S15" s="35">
        <v>0</v>
      </c>
      <c r="T15" s="35">
        <v>0</v>
      </c>
      <c r="U15" s="39">
        <v>0</v>
      </c>
    </row>
    <row r="16" spans="1:21" s="27" customFormat="1" ht="15.75" customHeight="1">
      <c r="A16" s="59"/>
      <c r="B16" s="61"/>
      <c r="C16" s="28">
        <f aca="true" t="shared" si="3" ref="C16:H16">0-(C15*100/$C15)</f>
        <v>-100</v>
      </c>
      <c r="D16" s="28">
        <f t="shared" si="3"/>
        <v>-77.77777777777777</v>
      </c>
      <c r="E16" s="28">
        <f t="shared" si="3"/>
        <v>-84.44444444444444</v>
      </c>
      <c r="F16" s="28">
        <f t="shared" si="3"/>
        <v>-6.666666666666667</v>
      </c>
      <c r="G16" s="28">
        <f t="shared" si="3"/>
        <v>-31.11111111111111</v>
      </c>
      <c r="H16" s="28">
        <f t="shared" si="3"/>
        <v>-75.55555555555556</v>
      </c>
      <c r="I16" s="29"/>
      <c r="J16" s="30">
        <f>0-(J15*100/$C15)</f>
        <v>-11.11111111111111</v>
      </c>
      <c r="K16" s="31"/>
      <c r="L16" s="29"/>
      <c r="M16" s="30"/>
      <c r="N16" s="29"/>
      <c r="O16" s="29">
        <f>0-(O15*100/$C15)</f>
        <v>-4.444444444444445</v>
      </c>
      <c r="P16" s="29"/>
      <c r="Q16" s="29"/>
      <c r="R16" s="29"/>
      <c r="S16" s="29"/>
      <c r="T16" s="29"/>
      <c r="U16" s="32"/>
    </row>
    <row r="17" spans="1:21" s="27" customFormat="1" ht="15.75" customHeight="1">
      <c r="A17" s="62">
        <v>5</v>
      </c>
      <c r="B17" s="63" t="s">
        <v>51</v>
      </c>
      <c r="C17" s="33">
        <v>56</v>
      </c>
      <c r="D17" s="33">
        <v>56</v>
      </c>
      <c r="E17" s="34">
        <v>45</v>
      </c>
      <c r="F17" s="34">
        <v>15</v>
      </c>
      <c r="G17" s="33">
        <v>31</v>
      </c>
      <c r="H17" s="33">
        <v>1</v>
      </c>
      <c r="I17" s="35">
        <v>0</v>
      </c>
      <c r="J17" s="36">
        <v>2</v>
      </c>
      <c r="K17" s="37">
        <v>4</v>
      </c>
      <c r="L17" s="35">
        <v>8</v>
      </c>
      <c r="M17" s="36">
        <v>0</v>
      </c>
      <c r="N17" s="38" t="s">
        <v>47</v>
      </c>
      <c r="O17" s="38" t="s">
        <v>52</v>
      </c>
      <c r="P17" s="35">
        <v>0</v>
      </c>
      <c r="Q17" s="35">
        <v>0</v>
      </c>
      <c r="R17" s="35">
        <v>1</v>
      </c>
      <c r="S17" s="35">
        <v>0</v>
      </c>
      <c r="T17" s="35">
        <v>0</v>
      </c>
      <c r="U17" s="39">
        <v>0</v>
      </c>
    </row>
    <row r="18" spans="1:21" s="27" customFormat="1" ht="15.75" customHeight="1">
      <c r="A18" s="59"/>
      <c r="B18" s="61"/>
      <c r="C18" s="28">
        <f aca="true" t="shared" si="4" ref="C18:H18">0-(C17*100/$C17)</f>
        <v>-100</v>
      </c>
      <c r="D18" s="28">
        <f t="shared" si="4"/>
        <v>-100</v>
      </c>
      <c r="E18" s="28">
        <f t="shared" si="4"/>
        <v>-80.35714285714286</v>
      </c>
      <c r="F18" s="28">
        <f t="shared" si="4"/>
        <v>-26.785714285714285</v>
      </c>
      <c r="G18" s="28">
        <f t="shared" si="4"/>
        <v>-55.357142857142854</v>
      </c>
      <c r="H18" s="28">
        <f t="shared" si="4"/>
        <v>-1.7857142857142858</v>
      </c>
      <c r="I18" s="29"/>
      <c r="J18" s="30">
        <f>0-(J17*100/$C17)</f>
        <v>-3.5714285714285716</v>
      </c>
      <c r="K18" s="31">
        <f>0-(K17*100/$L17)</f>
        <v>-50</v>
      </c>
      <c r="L18" s="29">
        <f>0-(L17*100/$C17)</f>
        <v>-14.285714285714286</v>
      </c>
      <c r="M18" s="30"/>
      <c r="N18" s="29"/>
      <c r="O18" s="29">
        <f>0-(O17*100/$C17)</f>
        <v>-5.357142857142857</v>
      </c>
      <c r="P18" s="29"/>
      <c r="Q18" s="29"/>
      <c r="R18" s="29"/>
      <c r="S18" s="29"/>
      <c r="T18" s="29"/>
      <c r="U18" s="32"/>
    </row>
    <row r="19" spans="1:21" s="27" customFormat="1" ht="15.75" customHeight="1">
      <c r="A19" s="62">
        <v>6</v>
      </c>
      <c r="B19" s="63" t="s">
        <v>53</v>
      </c>
      <c r="C19" s="33">
        <v>38</v>
      </c>
      <c r="D19" s="33">
        <v>12</v>
      </c>
      <c r="E19" s="34">
        <v>23</v>
      </c>
      <c r="F19" s="34">
        <v>4</v>
      </c>
      <c r="G19" s="33">
        <v>17</v>
      </c>
      <c r="H19" s="33">
        <v>0</v>
      </c>
      <c r="I19" s="35">
        <v>28</v>
      </c>
      <c r="J19" s="36">
        <v>2</v>
      </c>
      <c r="K19" s="37">
        <v>1</v>
      </c>
      <c r="L19" s="35">
        <v>1</v>
      </c>
      <c r="M19" s="36">
        <v>5</v>
      </c>
      <c r="N19" s="38" t="s">
        <v>54</v>
      </c>
      <c r="O19" s="38" t="s">
        <v>55</v>
      </c>
      <c r="P19" s="35">
        <v>5</v>
      </c>
      <c r="Q19" s="36">
        <v>1</v>
      </c>
      <c r="R19" s="36">
        <v>1</v>
      </c>
      <c r="S19" s="35">
        <v>0</v>
      </c>
      <c r="T19" s="35">
        <v>0</v>
      </c>
      <c r="U19" s="39">
        <v>1</v>
      </c>
    </row>
    <row r="20" spans="1:21" s="27" customFormat="1" ht="15.75" customHeight="1">
      <c r="A20" s="59"/>
      <c r="B20" s="61"/>
      <c r="C20" s="28">
        <f>0-(C19*100/$C19)</f>
        <v>-100</v>
      </c>
      <c r="D20" s="28">
        <f>0-(D19*100/$C19)</f>
        <v>-31.57894736842105</v>
      </c>
      <c r="E20" s="28">
        <f>0-(E19*100/$C19)</f>
        <v>-60.526315789473685</v>
      </c>
      <c r="F20" s="28">
        <f>0-(F19*100/$C19)</f>
        <v>-10.526315789473685</v>
      </c>
      <c r="G20" s="28">
        <f>0-(G19*100/$C19)</f>
        <v>-44.73684210526316</v>
      </c>
      <c r="H20" s="28"/>
      <c r="I20" s="29">
        <f aca="true" t="shared" si="5" ref="I20:R20">0-(I19*100/$C19)</f>
        <v>-73.6842105263158</v>
      </c>
      <c r="J20" s="30">
        <f t="shared" si="5"/>
        <v>-5.2631578947368425</v>
      </c>
      <c r="K20" s="31">
        <f t="shared" si="5"/>
        <v>-2.6315789473684212</v>
      </c>
      <c r="L20" s="29">
        <f t="shared" si="5"/>
        <v>-2.6315789473684212</v>
      </c>
      <c r="M20" s="30">
        <f t="shared" si="5"/>
        <v>-13.157894736842104</v>
      </c>
      <c r="N20" s="29">
        <f t="shared" si="5"/>
        <v>-10.526315789473685</v>
      </c>
      <c r="O20" s="29">
        <f t="shared" si="5"/>
        <v>-5.2631578947368425</v>
      </c>
      <c r="P20" s="29">
        <f t="shared" si="5"/>
        <v>-13.157894736842104</v>
      </c>
      <c r="Q20" s="30">
        <f t="shared" si="5"/>
        <v>-2.6315789473684212</v>
      </c>
      <c r="R20" s="30">
        <f t="shared" si="5"/>
        <v>-2.6315789473684212</v>
      </c>
      <c r="S20" s="29"/>
      <c r="T20" s="29"/>
      <c r="U20" s="32">
        <f>0-(U19*100/$C19)</f>
        <v>-2.6315789473684212</v>
      </c>
    </row>
    <row r="21" spans="1:21" s="27" customFormat="1" ht="15.75" customHeight="1">
      <c r="A21" s="64">
        <v>7</v>
      </c>
      <c r="B21" s="63" t="s">
        <v>56</v>
      </c>
      <c r="C21" s="40">
        <v>68</v>
      </c>
      <c r="D21" s="40">
        <v>47</v>
      </c>
      <c r="E21" s="40">
        <v>59</v>
      </c>
      <c r="F21" s="40">
        <v>9</v>
      </c>
      <c r="G21" s="40">
        <v>12</v>
      </c>
      <c r="H21" s="40">
        <v>63</v>
      </c>
      <c r="I21" s="35">
        <v>0</v>
      </c>
      <c r="J21" s="36">
        <v>3</v>
      </c>
      <c r="K21" s="37">
        <v>2</v>
      </c>
      <c r="L21" s="35">
        <v>2</v>
      </c>
      <c r="M21" s="36">
        <v>4</v>
      </c>
      <c r="N21" s="25">
        <v>0</v>
      </c>
      <c r="O21" s="25">
        <v>2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9">
        <v>0</v>
      </c>
    </row>
    <row r="22" spans="1:21" s="27" customFormat="1" ht="15.75" customHeight="1">
      <c r="A22" s="59"/>
      <c r="B22" s="61"/>
      <c r="C22" s="28">
        <f aca="true" t="shared" si="6" ref="C22:H22">0-(C21*100/$C21)</f>
        <v>-100</v>
      </c>
      <c r="D22" s="28">
        <f t="shared" si="6"/>
        <v>-69.11764705882354</v>
      </c>
      <c r="E22" s="28">
        <f t="shared" si="6"/>
        <v>-86.76470588235294</v>
      </c>
      <c r="F22" s="28">
        <f t="shared" si="6"/>
        <v>-13.235294117647058</v>
      </c>
      <c r="G22" s="28">
        <f t="shared" si="6"/>
        <v>-17.647058823529413</v>
      </c>
      <c r="H22" s="28">
        <f t="shared" si="6"/>
        <v>-92.6470588235294</v>
      </c>
      <c r="I22" s="29"/>
      <c r="J22" s="30">
        <f>0-(J21*100/$C21)</f>
        <v>-4.411764705882353</v>
      </c>
      <c r="K22" s="31">
        <f>0-(K21*100/$C21)</f>
        <v>-2.9411764705882355</v>
      </c>
      <c r="L22" s="29">
        <f>0-(L21*100/$C21)</f>
        <v>-2.9411764705882355</v>
      </c>
      <c r="M22" s="30">
        <f>0-(M21*100/$C21)</f>
        <v>-5.882352941176471</v>
      </c>
      <c r="N22" s="29"/>
      <c r="O22" s="29">
        <f>0-(O21*100/$C21)</f>
        <v>-2.9411764705882355</v>
      </c>
      <c r="P22" s="29"/>
      <c r="Q22" s="29"/>
      <c r="R22" s="29"/>
      <c r="S22" s="29"/>
      <c r="T22" s="29"/>
      <c r="U22" s="32"/>
    </row>
    <row r="23" spans="1:21" s="27" customFormat="1" ht="15.75" customHeight="1">
      <c r="A23" s="62">
        <v>8</v>
      </c>
      <c r="B23" s="63" t="s">
        <v>57</v>
      </c>
      <c r="C23" s="33">
        <v>63</v>
      </c>
      <c r="D23" s="33">
        <v>46</v>
      </c>
      <c r="E23" s="34">
        <v>19</v>
      </c>
      <c r="F23" s="34">
        <v>60</v>
      </c>
      <c r="G23" s="33">
        <v>2</v>
      </c>
      <c r="H23" s="33">
        <v>41</v>
      </c>
      <c r="I23" s="35">
        <v>0</v>
      </c>
      <c r="J23" s="36">
        <v>2</v>
      </c>
      <c r="K23" s="37">
        <v>1</v>
      </c>
      <c r="L23" s="35">
        <v>17</v>
      </c>
      <c r="M23" s="36">
        <v>1</v>
      </c>
      <c r="N23" s="38" t="s">
        <v>47</v>
      </c>
      <c r="O23" s="38" t="s">
        <v>47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9">
        <v>0</v>
      </c>
    </row>
    <row r="24" spans="1:21" s="27" customFormat="1" ht="15.75" customHeight="1">
      <c r="A24" s="59"/>
      <c r="B24" s="61"/>
      <c r="C24" s="28">
        <f aca="true" t="shared" si="7" ref="C24:H24">0-(C23*100/$C23)</f>
        <v>-100</v>
      </c>
      <c r="D24" s="28">
        <f t="shared" si="7"/>
        <v>-73.01587301587301</v>
      </c>
      <c r="E24" s="28">
        <f t="shared" si="7"/>
        <v>-30.158730158730158</v>
      </c>
      <c r="F24" s="28">
        <f t="shared" si="7"/>
        <v>-95.23809523809524</v>
      </c>
      <c r="G24" s="28">
        <f t="shared" si="7"/>
        <v>-3.1746031746031744</v>
      </c>
      <c r="H24" s="28">
        <f t="shared" si="7"/>
        <v>-65.07936507936508</v>
      </c>
      <c r="I24" s="29"/>
      <c r="J24" s="30">
        <f>0-(J23*100/$C23)</f>
        <v>-3.1746031746031744</v>
      </c>
      <c r="K24" s="31">
        <f>0-(K23*100/$C23)</f>
        <v>-1.5873015873015872</v>
      </c>
      <c r="L24" s="29">
        <f>0-(L23*100/$C23)</f>
        <v>-26.984126984126984</v>
      </c>
      <c r="M24" s="30">
        <f>0-(M23*100/$C23)</f>
        <v>-1.5873015873015872</v>
      </c>
      <c r="N24" s="29"/>
      <c r="O24" s="29"/>
      <c r="P24" s="29"/>
      <c r="Q24" s="29"/>
      <c r="R24" s="29"/>
      <c r="S24" s="29"/>
      <c r="T24" s="29"/>
      <c r="U24" s="32"/>
    </row>
    <row r="25" spans="1:21" s="27" customFormat="1" ht="15.75" customHeight="1">
      <c r="A25" s="62">
        <v>9</v>
      </c>
      <c r="B25" s="63" t="s">
        <v>58</v>
      </c>
      <c r="C25" s="33">
        <v>65</v>
      </c>
      <c r="D25" s="33">
        <v>57</v>
      </c>
      <c r="E25" s="34">
        <v>57</v>
      </c>
      <c r="F25" s="34">
        <v>38</v>
      </c>
      <c r="G25" s="33">
        <v>11</v>
      </c>
      <c r="H25" s="33">
        <v>1</v>
      </c>
      <c r="I25" s="35">
        <v>10</v>
      </c>
      <c r="J25" s="36">
        <v>7</v>
      </c>
      <c r="K25" s="37">
        <v>2</v>
      </c>
      <c r="L25" s="35">
        <v>7</v>
      </c>
      <c r="M25" s="36">
        <v>1</v>
      </c>
      <c r="N25" s="38" t="s">
        <v>47</v>
      </c>
      <c r="O25" s="38" t="s">
        <v>55</v>
      </c>
      <c r="P25" s="35">
        <v>0</v>
      </c>
      <c r="Q25" s="35">
        <v>0</v>
      </c>
      <c r="R25" s="35">
        <v>0</v>
      </c>
      <c r="S25" s="35">
        <v>0</v>
      </c>
      <c r="T25" s="36">
        <v>2</v>
      </c>
      <c r="U25" s="39">
        <v>0</v>
      </c>
    </row>
    <row r="26" spans="1:21" s="27" customFormat="1" ht="15.75" customHeight="1">
      <c r="A26" s="59"/>
      <c r="B26" s="61"/>
      <c r="C26" s="28">
        <f aca="true" t="shared" si="8" ref="C26:M26">0-(C25*100/$C25)</f>
        <v>-100</v>
      </c>
      <c r="D26" s="28">
        <f t="shared" si="8"/>
        <v>-87.6923076923077</v>
      </c>
      <c r="E26" s="28">
        <f t="shared" si="8"/>
        <v>-87.6923076923077</v>
      </c>
      <c r="F26" s="28">
        <f t="shared" si="8"/>
        <v>-58.46153846153846</v>
      </c>
      <c r="G26" s="28">
        <f t="shared" si="8"/>
        <v>-16.923076923076923</v>
      </c>
      <c r="H26" s="28">
        <f t="shared" si="8"/>
        <v>-1.5384615384615385</v>
      </c>
      <c r="I26" s="29">
        <f t="shared" si="8"/>
        <v>-15.384615384615385</v>
      </c>
      <c r="J26" s="30">
        <f t="shared" si="8"/>
        <v>-10.76923076923077</v>
      </c>
      <c r="K26" s="31">
        <f t="shared" si="8"/>
        <v>-3.076923076923077</v>
      </c>
      <c r="L26" s="29">
        <f t="shared" si="8"/>
        <v>-10.76923076923077</v>
      </c>
      <c r="M26" s="30">
        <f t="shared" si="8"/>
        <v>-1.5384615384615385</v>
      </c>
      <c r="N26" s="29"/>
      <c r="O26" s="29">
        <f>0-(O25*100/$C25)</f>
        <v>-3.076923076923077</v>
      </c>
      <c r="P26" s="29"/>
      <c r="Q26" s="29"/>
      <c r="R26" s="29"/>
      <c r="S26" s="29"/>
      <c r="T26" s="30">
        <f>0-(T25*100/$C25)</f>
        <v>-3.076923076923077</v>
      </c>
      <c r="U26" s="32"/>
    </row>
    <row r="27" spans="1:21" s="27" customFormat="1" ht="15.75" customHeight="1">
      <c r="A27" s="64">
        <v>10</v>
      </c>
      <c r="B27" s="63" t="s">
        <v>59</v>
      </c>
      <c r="C27" s="40">
        <v>44</v>
      </c>
      <c r="D27" s="40">
        <v>43</v>
      </c>
      <c r="E27" s="40">
        <v>22</v>
      </c>
      <c r="F27" s="40">
        <v>20</v>
      </c>
      <c r="G27" s="40">
        <v>12</v>
      </c>
      <c r="H27" s="40">
        <v>8</v>
      </c>
      <c r="I27" s="35">
        <v>0</v>
      </c>
      <c r="J27" s="36">
        <v>7</v>
      </c>
      <c r="K27" s="37">
        <v>4</v>
      </c>
      <c r="L27" s="35">
        <v>7</v>
      </c>
      <c r="M27" s="36">
        <v>0</v>
      </c>
      <c r="N27" s="25">
        <v>0</v>
      </c>
      <c r="O27" s="25">
        <v>0</v>
      </c>
      <c r="P27" s="35">
        <v>0</v>
      </c>
      <c r="Q27" s="35">
        <v>0</v>
      </c>
      <c r="R27" s="35">
        <v>0</v>
      </c>
      <c r="S27" s="36">
        <v>2</v>
      </c>
      <c r="T27" s="36">
        <v>0</v>
      </c>
      <c r="U27" s="39">
        <v>0</v>
      </c>
    </row>
    <row r="28" spans="1:21" s="27" customFormat="1" ht="15.75" customHeight="1">
      <c r="A28" s="59"/>
      <c r="B28" s="61"/>
      <c r="C28" s="28">
        <f aca="true" t="shared" si="9" ref="C28:H28">0-(C27*100/$C27)</f>
        <v>-100</v>
      </c>
      <c r="D28" s="28">
        <f t="shared" si="9"/>
        <v>-97.72727272727273</v>
      </c>
      <c r="E28" s="28">
        <f t="shared" si="9"/>
        <v>-50</v>
      </c>
      <c r="F28" s="28">
        <f t="shared" si="9"/>
        <v>-45.45454545454545</v>
      </c>
      <c r="G28" s="28">
        <f t="shared" si="9"/>
        <v>-27.272727272727273</v>
      </c>
      <c r="H28" s="28">
        <f t="shared" si="9"/>
        <v>-18.181818181818183</v>
      </c>
      <c r="I28" s="29"/>
      <c r="J28" s="41">
        <f>0-(J27*100/$C27)</f>
        <v>-15.909090909090908</v>
      </c>
      <c r="K28" s="42">
        <f>0-(K27*100/$C27)</f>
        <v>-9.090909090909092</v>
      </c>
      <c r="L28" s="29">
        <f>0-(L27*100/$C27)</f>
        <v>-15.909090909090908</v>
      </c>
      <c r="M28" s="41"/>
      <c r="N28" s="29"/>
      <c r="O28" s="29"/>
      <c r="P28" s="29"/>
      <c r="Q28" s="41"/>
      <c r="R28" s="43"/>
      <c r="S28" s="29">
        <f>0-(S27*100/$C27)</f>
        <v>-4.545454545454546</v>
      </c>
      <c r="T28" s="41"/>
      <c r="U28" s="44"/>
    </row>
    <row r="29" spans="1:21" s="2" customFormat="1" ht="15.75" customHeight="1">
      <c r="A29" s="71" t="s">
        <v>60</v>
      </c>
      <c r="B29" s="72"/>
      <c r="C29" s="45">
        <f aca="true" t="shared" si="10" ref="C29:H29">SUM(C9,C11,C13,C15,C17,C19,C21,C23,C25,C27)</f>
        <v>663</v>
      </c>
      <c r="D29" s="45">
        <f t="shared" si="10"/>
        <v>530</v>
      </c>
      <c r="E29" s="45">
        <f t="shared" si="10"/>
        <v>482</v>
      </c>
      <c r="F29" s="45">
        <f t="shared" si="10"/>
        <v>223</v>
      </c>
      <c r="G29" s="45">
        <f t="shared" si="10"/>
        <v>212</v>
      </c>
      <c r="H29" s="45">
        <f t="shared" si="10"/>
        <v>154</v>
      </c>
      <c r="I29" s="46">
        <v>80</v>
      </c>
      <c r="J29" s="47">
        <v>61</v>
      </c>
      <c r="K29" s="48">
        <v>57</v>
      </c>
      <c r="L29" s="46">
        <v>56</v>
      </c>
      <c r="M29" s="47">
        <v>21</v>
      </c>
      <c r="N29" s="49">
        <v>18</v>
      </c>
      <c r="O29" s="49">
        <v>12</v>
      </c>
      <c r="P29" s="46">
        <v>8</v>
      </c>
      <c r="Q29" s="47">
        <v>5</v>
      </c>
      <c r="R29" s="50">
        <v>3</v>
      </c>
      <c r="S29" s="46">
        <v>2</v>
      </c>
      <c r="T29" s="47">
        <v>2</v>
      </c>
      <c r="U29" s="48">
        <v>1</v>
      </c>
    </row>
    <row r="30" spans="1:21" s="2" customFormat="1" ht="15.75" customHeight="1">
      <c r="A30" s="73"/>
      <c r="B30" s="74"/>
      <c r="C30" s="51">
        <f aca="true" t="shared" si="11" ref="C30:U30">0-(C29*100/$C29)</f>
        <v>-100</v>
      </c>
      <c r="D30" s="51">
        <f t="shared" si="11"/>
        <v>-79.93966817496229</v>
      </c>
      <c r="E30" s="51">
        <f t="shared" si="11"/>
        <v>-72.6998491704374</v>
      </c>
      <c r="F30" s="51">
        <f t="shared" si="11"/>
        <v>-33.63499245852187</v>
      </c>
      <c r="G30" s="51">
        <f t="shared" si="11"/>
        <v>-31.975867269984917</v>
      </c>
      <c r="H30" s="51">
        <f t="shared" si="11"/>
        <v>-23.227752639517345</v>
      </c>
      <c r="I30" s="52">
        <f t="shared" si="11"/>
        <v>-12.066365007541478</v>
      </c>
      <c r="J30" s="53">
        <f t="shared" si="11"/>
        <v>-9.200603318250376</v>
      </c>
      <c r="K30" s="54">
        <f t="shared" si="11"/>
        <v>-8.597285067873303</v>
      </c>
      <c r="L30" s="52">
        <f t="shared" si="11"/>
        <v>-8.446455505279035</v>
      </c>
      <c r="M30" s="53">
        <f t="shared" si="11"/>
        <v>-3.167420814479638</v>
      </c>
      <c r="N30" s="52">
        <f t="shared" si="11"/>
        <v>-2.7149321266968327</v>
      </c>
      <c r="O30" s="52">
        <f t="shared" si="11"/>
        <v>-1.8099547511312217</v>
      </c>
      <c r="P30" s="52">
        <f t="shared" si="11"/>
        <v>-1.2066365007541477</v>
      </c>
      <c r="Q30" s="53">
        <f t="shared" si="11"/>
        <v>-0.7541478129713424</v>
      </c>
      <c r="R30" s="53">
        <f t="shared" si="11"/>
        <v>-0.45248868778280543</v>
      </c>
      <c r="S30" s="52">
        <f t="shared" si="11"/>
        <v>-0.30165912518853694</v>
      </c>
      <c r="T30" s="53">
        <f t="shared" si="11"/>
        <v>-0.30165912518853694</v>
      </c>
      <c r="U30" s="54">
        <f t="shared" si="11"/>
        <v>-0.15082956259426847</v>
      </c>
    </row>
    <row r="32" ht="27" customHeight="1">
      <c r="A32" s="3" t="s">
        <v>61</v>
      </c>
    </row>
    <row r="33" ht="27" customHeight="1">
      <c r="A33" s="3" t="s">
        <v>62</v>
      </c>
    </row>
  </sheetData>
  <mergeCells count="24">
    <mergeCell ref="D5:H6"/>
    <mergeCell ref="A23:A24"/>
    <mergeCell ref="B23:B24"/>
    <mergeCell ref="A29:B30"/>
    <mergeCell ref="A25:A26"/>
    <mergeCell ref="B25:B26"/>
    <mergeCell ref="A27:A28"/>
    <mergeCell ref="B27:B28"/>
    <mergeCell ref="A19:A20"/>
    <mergeCell ref="B19:B20"/>
    <mergeCell ref="A21:A22"/>
    <mergeCell ref="B21:B22"/>
    <mergeCell ref="A15:A16"/>
    <mergeCell ref="B15:B16"/>
    <mergeCell ref="A17:A18"/>
    <mergeCell ref="B17:B18"/>
    <mergeCell ref="A11:A12"/>
    <mergeCell ref="B11:B12"/>
    <mergeCell ref="A13:A14"/>
    <mergeCell ref="B13:B14"/>
    <mergeCell ref="A5:A7"/>
    <mergeCell ref="B5:B7"/>
    <mergeCell ref="A9:A10"/>
    <mergeCell ref="B9:B10"/>
  </mergeCells>
  <printOptions/>
  <pageMargins left="1" right="0.5" top="1.18110236220472" bottom="0.78740157480315" header="0.511811023622047" footer="0.511811023622047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cp:lastPrinted>2005-03-07T03:18:08Z</cp:lastPrinted>
  <dcterms:created xsi:type="dcterms:W3CDTF">2005-03-07T03:01:57Z</dcterms:created>
  <dcterms:modified xsi:type="dcterms:W3CDTF">2005-03-07T03:18:13Z</dcterms:modified>
  <cp:category/>
  <cp:version/>
  <cp:contentType/>
  <cp:contentStatus/>
</cp:coreProperties>
</file>