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\สรง.2562 ไตรมาส1-4\MA.1162\"/>
    </mc:Choice>
  </mc:AlternateContent>
  <xr:revisionPtr revIDLastSave="0" documentId="13_ncr:1_{405DDD2C-0C91-4825-909B-1FD13947584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6" sheetId="1" r:id="rId1"/>
    <sheet name="ข้อมูล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2" l="1"/>
  <c r="A6" i="2"/>
  <c r="A14" i="2" s="1"/>
  <c r="C5" i="1" l="1"/>
  <c r="C17" i="1" s="1"/>
  <c r="D5" i="1"/>
  <c r="D17" i="1" s="1"/>
  <c r="B5" i="1"/>
  <c r="C21" i="1" l="1"/>
  <c r="C23" i="1"/>
  <c r="C20" i="1"/>
  <c r="C16" i="1"/>
  <c r="C18" i="1"/>
  <c r="C22" i="1"/>
  <c r="C19" i="1"/>
  <c r="D21" i="1"/>
  <c r="D23" i="1"/>
  <c r="D20" i="1"/>
  <c r="D18" i="1"/>
  <c r="D22" i="1"/>
  <c r="D16" i="1"/>
  <c r="B21" i="1"/>
  <c r="A22" i="2" s="1"/>
  <c r="B23" i="1"/>
  <c r="B16" i="1"/>
  <c r="B18" i="1"/>
  <c r="B22" i="1"/>
  <c r="B19" i="1"/>
  <c r="B20" i="1"/>
  <c r="C15" i="1" l="1"/>
</calcChain>
</file>

<file path=xl/sharedStrings.xml><?xml version="1.0" encoding="utf-8"?>
<sst xmlns="http://schemas.openxmlformats.org/spreadsheetml/2006/main" count="34" uniqueCount="22">
  <si>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</si>
  <si>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</si>
  <si>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</si>
  <si>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</si>
  <si>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</si>
  <si>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</si>
  <si>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</si>
  <si>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</si>
  <si>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</si>
  <si>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</si>
  <si>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</si>
  <si>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</si>
  <si>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</si>
  <si>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</si>
  <si>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</si>
  <si>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</si>
  <si>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</si>
  <si>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</si>
  <si>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</si>
  <si>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</si>
  <si>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หมายเหตุ : -- มีข้อมูลน้อยกว่าร้อยละ 0.1</t>
  </si>
  <si>
    <t>พฤศจิกายน_2562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</si>
</sst>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  <font>
      <sz val="12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87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workbookViewId="0">
      <selection activeCell="K7" sqref="K7"/>
    </sheetView>
  </sheetViews>
  <sheetFormatPr defaultRowHeight="24.6" customHeight="1" x14ac:dyDescent="0.2"/>
  <cols>
    <col min="1" max="1" width="35" style="18" customWidth="1"/>
    <col min="2" max="2" width="14.375" style="18" customWidth="1"/>
    <col min="3" max="3" width="14" style="18" customWidth="1"/>
    <col min="4" max="4" width="12.5" style="18" customWidth="1"/>
    <col min="5" max="5" width="9" style="18"/>
    <col min="18" max="16384" width="9" style="18"/>
  </cols>
  <sheetData>
    <row r="1" spans="1:4" ht="24.6" customHeight="1" x14ac:dyDescent="0.2">
      <c r="A1" s="2" t="s">
        <v>15</v>
      </c>
      <c r="B1" s="10"/>
      <c r="C1" s="10"/>
      <c r="D1" s="10"/>
    </row>
    <row r="2" spans="1:4" ht="24.6" customHeight="1" x14ac:dyDescent="0.2">
      <c r="A2" s="16" t="s">
        <v>21</v>
      </c>
      <c r="B2" s="10"/>
      <c r="C2" s="10"/>
      <c r="D2" s="10"/>
    </row>
    <row r="3" spans="1:4" ht="24.6" customHeight="1" x14ac:dyDescent="0.2">
      <c r="A3" s="1" t="s">
        <v>0</v>
      </c>
      <c r="B3" s="3" t="s">
        <v>1</v>
      </c>
      <c r="C3" s="3" t="s">
        <v>2</v>
      </c>
      <c r="D3" s="3" t="s">
        <v>3</v>
      </c>
    </row>
    <row r="4" spans="1:4" ht="24.6" customHeight="1" x14ac:dyDescent="0.2">
      <c r="A4" s="1"/>
      <c r="B4" s="24" t="s">
        <v>4</v>
      </c>
      <c r="C4" s="24"/>
      <c r="D4" s="24"/>
    </row>
    <row r="5" spans="1:4" ht="24.6" customHeight="1" x14ac:dyDescent="0.2">
      <c r="A5" s="4" t="s">
        <v>5</v>
      </c>
      <c r="B5" s="11">
        <f>SUM(B6,B7,B8,B9,B10,B11,B12,B13)</f>
        <v>229829.7</v>
      </c>
      <c r="C5" s="11">
        <f>SUM(C6,C7,C8,C9,C10,C11,C12,C13)</f>
        <v>128451.26000000001</v>
      </c>
      <c r="D5" s="11">
        <f>SUM(D6,D7,D8,D9,D10,D11,D12,D13)</f>
        <v>101378.46</v>
      </c>
    </row>
    <row r="6" spans="1:4" ht="24.6" customHeight="1" x14ac:dyDescent="0.3">
      <c r="A6" s="5" t="s">
        <v>6</v>
      </c>
      <c r="B6" s="12">
        <v>2677.18</v>
      </c>
      <c r="C6" s="12">
        <v>2333.0500000000002</v>
      </c>
      <c r="D6" s="12">
        <v>344.14</v>
      </c>
    </row>
    <row r="7" spans="1:4" ht="24.6" customHeight="1" x14ac:dyDescent="0.3">
      <c r="A7" s="6" t="s">
        <v>7</v>
      </c>
      <c r="B7" s="12">
        <v>582.51</v>
      </c>
      <c r="C7" s="12">
        <v>406.87</v>
      </c>
      <c r="D7" s="12">
        <v>175.65</v>
      </c>
    </row>
    <row r="8" spans="1:4" ht="24.6" customHeight="1" x14ac:dyDescent="0.3">
      <c r="A8" s="5" t="s">
        <v>8</v>
      </c>
      <c r="B8" s="12">
        <v>2061.12</v>
      </c>
      <c r="C8" s="12">
        <v>1066.67</v>
      </c>
      <c r="D8" s="12">
        <v>994.45</v>
      </c>
    </row>
    <row r="9" spans="1:4" ht="24.6" customHeight="1" x14ac:dyDescent="0.3">
      <c r="A9" s="7" t="s">
        <v>9</v>
      </c>
      <c r="B9" s="12">
        <v>19354.77</v>
      </c>
      <c r="C9" s="12">
        <v>11792.11</v>
      </c>
      <c r="D9" s="12">
        <v>7562.66</v>
      </c>
    </row>
    <row r="10" spans="1:4" ht="24.6" customHeight="1" x14ac:dyDescent="0.3">
      <c r="A10" s="7" t="s">
        <v>10</v>
      </c>
      <c r="B10" s="12">
        <v>9884.24</v>
      </c>
      <c r="C10" s="12">
        <v>5391.42</v>
      </c>
      <c r="D10" s="12">
        <v>4492.82</v>
      </c>
    </row>
    <row r="11" spans="1:4" ht="24.6" customHeight="1" x14ac:dyDescent="0.3">
      <c r="A11" s="7" t="s">
        <v>11</v>
      </c>
      <c r="B11" s="12">
        <v>42219.08</v>
      </c>
      <c r="C11" s="12">
        <v>24098.22</v>
      </c>
      <c r="D11" s="12">
        <v>18120.86</v>
      </c>
    </row>
    <row r="12" spans="1:4" ht="24.6" customHeight="1" x14ac:dyDescent="0.3">
      <c r="A12" s="7" t="s">
        <v>12</v>
      </c>
      <c r="B12" s="12">
        <v>107505.49</v>
      </c>
      <c r="C12" s="12">
        <v>59890.879999999997</v>
      </c>
      <c r="D12" s="12">
        <v>47614.61</v>
      </c>
    </row>
    <row r="13" spans="1:4" ht="24.6" customHeight="1" x14ac:dyDescent="0.3">
      <c r="A13" s="7" t="s">
        <v>13</v>
      </c>
      <c r="B13" s="12">
        <v>45545.31</v>
      </c>
      <c r="C13" s="12">
        <v>23472.04</v>
      </c>
      <c r="D13" s="12">
        <v>22073.27</v>
      </c>
    </row>
    <row r="14" spans="1:4" ht="24.6" customHeight="1" x14ac:dyDescent="0.2">
      <c r="A14" s="17"/>
      <c r="B14" s="24" t="s">
        <v>14</v>
      </c>
      <c r="C14" s="24"/>
      <c r="D14" s="24"/>
    </row>
    <row r="15" spans="1:4" ht="24.6" customHeight="1" x14ac:dyDescent="0.2">
      <c r="A15" s="4" t="s">
        <v>5</v>
      </c>
      <c r="B15" s="13">
        <v>100</v>
      </c>
      <c r="C15" s="13">
        <f>SUM(C16,C17,C18,C19,C20,C21,C22,C23)</f>
        <v>99.999999999999986</v>
      </c>
      <c r="D15" s="13">
        <v>100</v>
      </c>
    </row>
    <row r="16" spans="1:4" ht="24.6" customHeight="1" x14ac:dyDescent="0.2">
      <c r="A16" s="5" t="s">
        <v>6</v>
      </c>
      <c r="B16" s="14">
        <f>(B6*100)/$B$5</f>
        <v>1.1648538026199398</v>
      </c>
      <c r="C16" s="14">
        <f t="shared" ref="C16:C23" si="0">(C6*100)/$C$5</f>
        <v>1.8162920317013629</v>
      </c>
      <c r="D16" s="14">
        <f>(D6*100)/$D$5</f>
        <v>0.33946067044222211</v>
      </c>
    </row>
    <row r="17" spans="1:4" ht="24.6" customHeight="1" x14ac:dyDescent="0.2">
      <c r="A17" s="6" t="s">
        <v>7</v>
      </c>
      <c r="B17" s="23">
        <v>0.2</v>
      </c>
      <c r="C17" s="14">
        <f t="shared" si="0"/>
        <v>0.31675049353350054</v>
      </c>
      <c r="D17" s="14">
        <f>(D7*100)/$D$5</f>
        <v>0.17326165735798313</v>
      </c>
    </row>
    <row r="18" spans="1:4" ht="24.6" customHeight="1" x14ac:dyDescent="0.2">
      <c r="A18" s="5" t="s">
        <v>8</v>
      </c>
      <c r="B18" s="14">
        <f t="shared" ref="B18:B23" si="1">(B8*100)/$B$5</f>
        <v>0.89680315468366356</v>
      </c>
      <c r="C18" s="14">
        <f t="shared" si="0"/>
        <v>0.83040835878137742</v>
      </c>
      <c r="D18" s="14">
        <f>(D8*100)/$D$5</f>
        <v>0.98092829581352881</v>
      </c>
    </row>
    <row r="19" spans="1:4" ht="24.6" customHeight="1" x14ac:dyDescent="0.2">
      <c r="A19" s="7" t="s">
        <v>9</v>
      </c>
      <c r="B19" s="14">
        <f t="shared" si="1"/>
        <v>8.4213528538739766</v>
      </c>
      <c r="C19" s="14">
        <f t="shared" si="0"/>
        <v>9.1802213539983946</v>
      </c>
      <c r="D19" s="23">
        <v>7.4</v>
      </c>
    </row>
    <row r="20" spans="1:4" ht="24.6" customHeight="1" x14ac:dyDescent="0.2">
      <c r="A20" s="7" t="s">
        <v>10</v>
      </c>
      <c r="B20" s="14">
        <f t="shared" si="1"/>
        <v>4.3006800252534809</v>
      </c>
      <c r="C20" s="14">
        <f t="shared" si="0"/>
        <v>4.1972496026897668</v>
      </c>
      <c r="D20" s="14">
        <f>(D10*100)/$D$5</f>
        <v>4.4317303695479291</v>
      </c>
    </row>
    <row r="21" spans="1:4" ht="24.6" customHeight="1" x14ac:dyDescent="0.2">
      <c r="A21" s="7" t="s">
        <v>11</v>
      </c>
      <c r="B21" s="14">
        <f t="shared" si="1"/>
        <v>18.369723321224367</v>
      </c>
      <c r="C21" s="14">
        <f t="shared" si="0"/>
        <v>18.760594485410262</v>
      </c>
      <c r="D21" s="14">
        <f>(D11*100)/$D$5</f>
        <v>17.874467613731753</v>
      </c>
    </row>
    <row r="22" spans="1:4" ht="24.6" customHeight="1" x14ac:dyDescent="0.2">
      <c r="A22" s="7" t="s">
        <v>12</v>
      </c>
      <c r="B22" s="14">
        <f t="shared" si="1"/>
        <v>46.776152081301937</v>
      </c>
      <c r="C22" s="14">
        <f t="shared" si="0"/>
        <v>46.625373702056322</v>
      </c>
      <c r="D22" s="14">
        <f>(D12*100)/$D$5</f>
        <v>46.967186126125803</v>
      </c>
    </row>
    <row r="23" spans="1:4" ht="24.6" customHeight="1" x14ac:dyDescent="0.2">
      <c r="A23" s="8" t="s">
        <v>13</v>
      </c>
      <c r="B23" s="15">
        <f t="shared" si="1"/>
        <v>19.816981878321208</v>
      </c>
      <c r="C23" s="15">
        <f t="shared" si="0"/>
        <v>18.273109971829001</v>
      </c>
      <c r="D23" s="15">
        <f>(D13*100)/$D$5</f>
        <v>21.773136029093358</v>
      </c>
    </row>
    <row r="24" spans="1:4" ht="24.6" customHeight="1" x14ac:dyDescent="0.2">
      <c r="A24" s="20" t="s">
        <v>20</v>
      </c>
      <c r="B24" s="19"/>
      <c r="C24" s="19"/>
      <c r="D24" s="19"/>
    </row>
    <row r="25" spans="1:4" ht="24.6" customHeight="1" x14ac:dyDescent="0.2">
      <c r="A25" s="9" t="s">
        <v>19</v>
      </c>
    </row>
  </sheetData>
  <mergeCells count="2">
    <mergeCell ref="B4:D4"/>
    <mergeCell ref="B14:D14"/>
  </mergeCells>
  <pageMargins left="0.98425196850393704" right="0.78740157480314998" top="0.53700000000000003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workbookViewId="0">
      <selection activeCell="D22" sqref="D22"/>
    </sheetView>
  </sheetViews>
  <sheetFormatPr defaultRowHeight="15" x14ac:dyDescent="0.2"/>
  <cols>
    <col min="1" max="12" width="9" style="18"/>
  </cols>
  <sheetData>
    <row r="1" spans="1:10" x14ac:dyDescent="0.2">
      <c r="A1" s="18" t="s">
        <v>16</v>
      </c>
      <c r="B1" s="18">
        <v>229829.71</v>
      </c>
      <c r="C1" s="18">
        <v>2677.18</v>
      </c>
      <c r="D1" s="18">
        <v>582.51</v>
      </c>
      <c r="E1" s="18">
        <v>2061.12</v>
      </c>
      <c r="F1" s="18">
        <v>19354.77</v>
      </c>
      <c r="G1" s="18">
        <v>9884.24</v>
      </c>
      <c r="H1" s="18">
        <v>42219.08</v>
      </c>
      <c r="I1" s="18">
        <v>107505.49</v>
      </c>
      <c r="J1" s="18">
        <v>45545.31</v>
      </c>
    </row>
    <row r="2" spans="1:10" x14ac:dyDescent="0.2">
      <c r="A2" s="18" t="s">
        <v>17</v>
      </c>
      <c r="B2" s="18">
        <v>128451.25</v>
      </c>
      <c r="C2" s="18">
        <v>2333.0500000000002</v>
      </c>
      <c r="D2" s="18">
        <v>406.87</v>
      </c>
      <c r="E2" s="18">
        <v>1066.67</v>
      </c>
      <c r="F2" s="18">
        <v>11792.11</v>
      </c>
      <c r="G2" s="18">
        <v>5391.42</v>
      </c>
      <c r="H2" s="18">
        <v>24098.22</v>
      </c>
      <c r="I2" s="18">
        <v>59890.879999999997</v>
      </c>
      <c r="J2" s="18">
        <v>23472.04</v>
      </c>
    </row>
    <row r="3" spans="1:10" x14ac:dyDescent="0.2">
      <c r="A3" s="18" t="s">
        <v>18</v>
      </c>
      <c r="B3" s="18">
        <v>101378.46</v>
      </c>
      <c r="C3" s="18">
        <v>344.14</v>
      </c>
      <c r="D3" s="18">
        <v>175.65</v>
      </c>
      <c r="E3" s="18">
        <v>994.45</v>
      </c>
      <c r="F3" s="18">
        <v>7562.66</v>
      </c>
      <c r="G3" s="18">
        <v>4492.82</v>
      </c>
      <c r="H3" s="18">
        <v>18120.86</v>
      </c>
      <c r="I3" s="18">
        <v>47614.61</v>
      </c>
      <c r="J3" s="18">
        <v>22073.27</v>
      </c>
    </row>
    <row r="4" spans="1:10" x14ac:dyDescent="0.2">
      <c r="B4" s="18" t="s">
        <v>16</v>
      </c>
      <c r="C4" s="18" t="s">
        <v>17</v>
      </c>
      <c r="D4" s="18" t="s">
        <v>18</v>
      </c>
    </row>
    <row r="5" spans="1:10" x14ac:dyDescent="0.2">
      <c r="B5" s="18">
        <v>229829.71</v>
      </c>
      <c r="C5" s="18">
        <v>128451.25</v>
      </c>
      <c r="D5" s="18">
        <v>101378.46</v>
      </c>
    </row>
    <row r="6" spans="1:10" x14ac:dyDescent="0.2">
      <c r="A6" s="22">
        <f>'T-6'!B6+'T-6'!B7+'T-6'!B8+'T-6'!B9+'T-6'!B10</f>
        <v>34559.82</v>
      </c>
      <c r="B6" s="18">
        <v>2677.18</v>
      </c>
      <c r="C6" s="18">
        <v>2333.0500000000002</v>
      </c>
      <c r="D6" s="18">
        <v>344.14</v>
      </c>
    </row>
    <row r="7" spans="1:10" x14ac:dyDescent="0.2">
      <c r="B7" s="18">
        <v>582.51</v>
      </c>
      <c r="C7" s="18">
        <v>406.87</v>
      </c>
      <c r="D7" s="18">
        <v>175.65</v>
      </c>
    </row>
    <row r="8" spans="1:10" x14ac:dyDescent="0.2">
      <c r="B8" s="18">
        <v>2061.12</v>
      </c>
      <c r="C8" s="18">
        <v>1066.67</v>
      </c>
      <c r="D8" s="18">
        <v>994.45</v>
      </c>
    </row>
    <row r="9" spans="1:10" x14ac:dyDescent="0.2">
      <c r="B9" s="18">
        <v>19354.77</v>
      </c>
      <c r="C9" s="18">
        <v>11792.11</v>
      </c>
      <c r="D9" s="18">
        <v>7562.66</v>
      </c>
    </row>
    <row r="10" spans="1:10" x14ac:dyDescent="0.2">
      <c r="B10" s="18">
        <v>9884.24</v>
      </c>
      <c r="C10" s="18">
        <v>5391.42</v>
      </c>
      <c r="D10" s="18">
        <v>4492.82</v>
      </c>
    </row>
    <row r="11" spans="1:10" x14ac:dyDescent="0.2">
      <c r="B11" s="18">
        <v>42219.08</v>
      </c>
      <c r="C11" s="18">
        <v>24098.22</v>
      </c>
      <c r="D11" s="18">
        <v>18120.86</v>
      </c>
    </row>
    <row r="12" spans="1:10" x14ac:dyDescent="0.2">
      <c r="B12" s="18">
        <v>107505.49</v>
      </c>
      <c r="C12" s="18">
        <v>59890.879999999997</v>
      </c>
      <c r="D12" s="18">
        <v>47614.61</v>
      </c>
    </row>
    <row r="13" spans="1:10" x14ac:dyDescent="0.2">
      <c r="A13" s="22">
        <f>'T-6'!B11+'T-6'!B12+'T-6'!B13</f>
        <v>195269.88</v>
      </c>
      <c r="B13" s="18">
        <v>45545.31</v>
      </c>
      <c r="C13" s="18">
        <v>23472.04</v>
      </c>
      <c r="D13" s="18">
        <v>22073.27</v>
      </c>
    </row>
    <row r="14" spans="1:10" x14ac:dyDescent="0.2">
      <c r="A14" s="22">
        <f>SUM(A6:A13)</f>
        <v>229829.7</v>
      </c>
    </row>
    <row r="22" spans="1:1" x14ac:dyDescent="0.2">
      <c r="A22" s="21">
        <f>'T-6'!B21+'T-6'!B22+'T-6'!B23</f>
        <v>84.962857280847516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ข้อมูล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2019-07-09T05:29:42Z</cp:lastPrinted>
  <dcterms:created xsi:type="dcterms:W3CDTF">2013-01-09T03:39:43Z</dcterms:created>
  <dcterms:modified xsi:type="dcterms:W3CDTF">2020-01-07T03:02:04Z</dcterms:modified>
</cp:coreProperties>
</file>