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<sst xmlns="http://schemas.openxmlformats.org/spreadsheetml/2006/main" count="29" uniqueCount="19">
  <si>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</si>
  <si>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</si>
  <si>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</si>
  <si>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</si>
  <si>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</si>
  <si>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</si>
  <si>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</si>
  <si>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</si>
  <si>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</si>
  <si>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</si>
  <si>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</si>
  <si>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</si>
  <si>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</si>
  <si>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</si>
  <si>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</si>
  <si>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</si>
  <si>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</si>
  <si>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-</t>
  </si>
  <si>
    <t>การสำรวจภาวะการทำงานของประชากร จังหวัดพิจิตร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</si>
</sst>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zoomScale="64" zoomScaleNormal="64" workbookViewId="0">
      <selection activeCell="J16" sqref="J16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8">
        <v>282798.82</v>
      </c>
      <c r="C5" s="58">
        <v>152066.87</v>
      </c>
      <c r="D5" s="58">
        <v>130731.95</v>
      </c>
      <c r="E5" s="37">
        <f>SUM(C7:C14)</f>
        <v>152066.87</v>
      </c>
      <c r="F5" s="37">
        <f>SUM(D7:D14)</f>
        <v>130731.95000000001</v>
      </c>
      <c r="G5" s="44"/>
    </row>
    <row r="6" spans="1:10" s="26" customFormat="1" ht="6" customHeight="1">
      <c r="A6" s="30"/>
      <c r="B6" s="55"/>
      <c r="C6" s="56"/>
      <c r="D6" s="56"/>
      <c r="E6" s="28"/>
      <c r="F6" s="28"/>
      <c r="G6" s="27"/>
    </row>
    <row r="7" spans="1:10" s="20" customFormat="1" ht="30.75" customHeight="1">
      <c r="A7" s="18" t="s">
        <v>8</v>
      </c>
      <c r="B7" s="57">
        <v>459.15</v>
      </c>
      <c r="C7" s="57">
        <v>351.59</v>
      </c>
      <c r="D7" s="57">
        <v>107.55</v>
      </c>
      <c r="E7" s="37"/>
      <c r="F7" s="37">
        <f>D7</f>
        <v>107.55</v>
      </c>
      <c r="G7" s="21"/>
    </row>
    <row r="8" spans="1:10" s="20" customFormat="1" ht="30.75" customHeight="1">
      <c r="A8" s="18" t="s">
        <v>7</v>
      </c>
      <c r="B8" s="57">
        <v>299.2</v>
      </c>
      <c r="C8" s="57" t="s">
        <v>17</v>
      </c>
      <c r="D8" s="57">
        <v>299.2</v>
      </c>
      <c r="E8" s="37" t="str">
        <f>C8</f>
        <v>-</v>
      </c>
      <c r="F8" s="37">
        <f>D8</f>
        <v>299.2</v>
      </c>
      <c r="G8" s="41"/>
    </row>
    <row r="9" spans="1:10" s="20" customFormat="1" ht="30.75" customHeight="1">
      <c r="A9" s="24" t="s">
        <v>6</v>
      </c>
      <c r="B9" s="57">
        <v>19118.8</v>
      </c>
      <c r="C9" s="57">
        <v>8518.67</v>
      </c>
      <c r="D9" s="57">
        <v>10600.13</v>
      </c>
      <c r="E9" s="37">
        <f>C9+C10+C11</f>
        <v>56558.73</v>
      </c>
      <c r="F9" s="37">
        <f>D9+D10+D11</f>
        <v>52473.090000000004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7">
        <v>60255.61</v>
      </c>
      <c r="C10" s="57">
        <v>33871.480000000003</v>
      </c>
      <c r="D10" s="57">
        <v>26384.13</v>
      </c>
      <c r="E10" s="39">
        <f>C12+C13</f>
        <v>74667.33</v>
      </c>
      <c r="F10" s="39">
        <f>D12+D13</f>
        <v>60457.01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7">
        <v>29657.41</v>
      </c>
      <c r="C11" s="57">
        <v>14168.58</v>
      </c>
      <c r="D11" s="57">
        <v>15488.83</v>
      </c>
      <c r="E11" s="39">
        <f>C14</f>
        <v>20489.22</v>
      </c>
      <c r="F11" s="39">
        <f>D14</f>
        <v>17395.099999999999</v>
      </c>
      <c r="G11" s="38"/>
    </row>
    <row r="12" spans="1:10" s="8" customFormat="1" ht="30.75" customHeight="1">
      <c r="A12" s="18" t="s">
        <v>3</v>
      </c>
      <c r="B12" s="57">
        <v>51171.53</v>
      </c>
      <c r="C12" s="57">
        <v>26974.43</v>
      </c>
      <c r="D12" s="57">
        <v>24197.1</v>
      </c>
      <c r="E12" s="37">
        <f>SUM(E7:E11)</f>
        <v>151715.28</v>
      </c>
      <c r="F12" s="37">
        <f>SUM(F7:F11)</f>
        <v>130731.95000000001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7">
        <v>83952.81</v>
      </c>
      <c r="C13" s="57">
        <v>47692.9</v>
      </c>
      <c r="D13" s="57">
        <v>36259.910000000003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7">
        <v>37884.32</v>
      </c>
      <c r="C14" s="57">
        <v>20489.22</v>
      </c>
      <c r="D14" s="57">
        <v>17395.099999999999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100.00000353608264</v>
      </c>
      <c r="C16" s="29">
        <f t="shared" ref="C16:D16" si="0">SUM(C18:C25)</f>
        <v>100.00000000000001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0.16235923473796673</v>
      </c>
      <c r="C18" s="16">
        <f>C7/$C$5*100</f>
        <v>0.23120749443978164</v>
      </c>
      <c r="D18" s="16">
        <f>D7/$D$5*100</f>
        <v>8.2267571163743822E-2</v>
      </c>
      <c r="E18" s="25"/>
      <c r="F18" s="25">
        <f>D18</f>
        <v>8.2267571163743822E-2</v>
      </c>
      <c r="G18" s="21"/>
    </row>
    <row r="19" spans="1:7" s="20" customFormat="1" ht="30.75" customHeight="1">
      <c r="A19" s="18" t="s">
        <v>7</v>
      </c>
      <c r="B19" s="17">
        <f t="shared" si="1"/>
        <v>0.10579959279886669</v>
      </c>
      <c r="C19" s="17" t="s">
        <v>17</v>
      </c>
      <c r="D19" s="16">
        <f t="shared" ref="D19:D25" si="2">D8/$D$5*100</f>
        <v>0.22886524678932732</v>
      </c>
      <c r="E19" s="25" t="str">
        <f>C19</f>
        <v>-</v>
      </c>
      <c r="F19" s="25">
        <f>D19</f>
        <v>0.22886524678932732</v>
      </c>
      <c r="G19" s="21"/>
    </row>
    <row r="20" spans="1:7" s="20" customFormat="1" ht="30.75" customHeight="1">
      <c r="A20" s="24" t="s">
        <v>6</v>
      </c>
      <c r="B20" s="17">
        <f t="shared" si="1"/>
        <v>6.7605656911864056</v>
      </c>
      <c r="C20" s="16">
        <f t="shared" ref="C20:C25" si="3">C9/$C$5*100</f>
        <v>5.6019236800231376</v>
      </c>
      <c r="D20" s="16">
        <f t="shared" si="2"/>
        <v>8.1082933437464977</v>
      </c>
      <c r="E20" s="23">
        <f>E9*100/E5</f>
        <v>37.19332817200749</v>
      </c>
      <c r="F20" s="23">
        <f>F9*100/F5</f>
        <v>40.137923437996598</v>
      </c>
      <c r="G20" s="21"/>
    </row>
    <row r="21" spans="1:7" s="20" customFormat="1" ht="30.75" customHeight="1">
      <c r="A21" s="18" t="s">
        <v>5</v>
      </c>
      <c r="B21" s="17">
        <f t="shared" si="1"/>
        <v>21.306881690666177</v>
      </c>
      <c r="C21" s="16">
        <f t="shared" si="3"/>
        <v>22.274069295961706</v>
      </c>
      <c r="D21" s="16">
        <f t="shared" si="2"/>
        <v>20.181853020627322</v>
      </c>
      <c r="E21" s="23">
        <f>E10*100/E5</f>
        <v>49.101641928975063</v>
      </c>
      <c r="F21" s="23">
        <f>F10*100/F5</f>
        <v>46.245015086212661</v>
      </c>
      <c r="G21" s="21"/>
    </row>
    <row r="22" spans="1:7" s="20" customFormat="1" ht="30.75" customHeight="1">
      <c r="A22" s="18" t="s">
        <v>4</v>
      </c>
      <c r="B22" s="17">
        <f t="shared" si="1"/>
        <v>10.487105285658545</v>
      </c>
      <c r="C22" s="16">
        <f t="shared" si="3"/>
        <v>9.3173351960226434</v>
      </c>
      <c r="D22" s="16">
        <f t="shared" si="2"/>
        <v>11.847777073622783</v>
      </c>
      <c r="E22" s="22">
        <f>C25</f>
        <v>13.473822404577671</v>
      </c>
      <c r="F22" s="22">
        <f>D25</f>
        <v>13.30592865783766</v>
      </c>
      <c r="G22" s="21"/>
    </row>
    <row r="23" spans="1:7" s="8" customFormat="1" ht="30.75" customHeight="1">
      <c r="A23" s="18" t="s">
        <v>3</v>
      </c>
      <c r="B23" s="17">
        <f t="shared" si="1"/>
        <v>18.094675925451174</v>
      </c>
      <c r="C23" s="16">
        <f t="shared" si="3"/>
        <v>17.738531739359139</v>
      </c>
      <c r="D23" s="16">
        <f t="shared" si="2"/>
        <v>18.508941387319624</v>
      </c>
      <c r="E23" s="19"/>
      <c r="F23" s="19">
        <f>SUM(F18:F22)</f>
        <v>99.999999999999986</v>
      </c>
      <c r="G23" s="9"/>
    </row>
    <row r="24" spans="1:7" s="8" customFormat="1" ht="30.75" customHeight="1">
      <c r="A24" s="18" t="s">
        <v>2</v>
      </c>
      <c r="B24" s="17">
        <f t="shared" si="1"/>
        <v>29.686407460964652</v>
      </c>
      <c r="C24" s="16">
        <f t="shared" si="3"/>
        <v>31.363110189615927</v>
      </c>
      <c r="D24" s="16">
        <f t="shared" si="2"/>
        <v>27.736073698893044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13.396208654618855</v>
      </c>
      <c r="C25" s="13">
        <f t="shared" si="3"/>
        <v>13.473822404577671</v>
      </c>
      <c r="D25" s="13">
        <f t="shared" si="2"/>
        <v>13.30592865783766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18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2021-01-26T01:42:27Z</dcterms:modified>
</cp:coreProperties>
</file>