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662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19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D18" i="1"/>
  <c r="F18" i="1" s="1"/>
  <c r="E19" i="1"/>
  <c r="F19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<sst xmlns="http://schemas.openxmlformats.org/spreadsheetml/2006/main" count="27" uniqueCount="18">
  <si>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</si>
  <si>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</si>
  <si>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</si>
  <si>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</si>
  <si>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</si>
  <si>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</si>
  <si>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</si>
  <si>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</si>
  <si>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</si>
  <si>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</si>
  <si>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</si>
  <si>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</si>
  <si>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</si>
  <si>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</si>
  <si>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</si>
  <si>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</si>
  <si>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</si>
  <si>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เดือนมิถุนายน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</si>
</sst>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8" zoomScale="64" zoomScaleNormal="64" workbookViewId="0">
      <selection activeCell="B16" sqref="B16:D16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16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59" t="s">
        <v>11</v>
      </c>
      <c r="C4" s="59"/>
      <c r="D4" s="59"/>
      <c r="E4" s="47"/>
      <c r="F4" s="47"/>
      <c r="G4" s="46"/>
    </row>
    <row r="5" spans="1:10" s="26" customFormat="1" ht="30.75" customHeight="1">
      <c r="A5" s="30" t="s">
        <v>9</v>
      </c>
      <c r="B5" s="58">
        <v>280090.87</v>
      </c>
      <c r="C5" s="58">
        <v>151514.31</v>
      </c>
      <c r="D5" s="58">
        <v>128576.56</v>
      </c>
      <c r="E5" s="37">
        <f>SUM(C7:C14)</f>
        <v>151514.31</v>
      </c>
      <c r="F5" s="37">
        <f>SUM(D7:D14)</f>
        <v>128576.56</v>
      </c>
      <c r="G5" s="44"/>
    </row>
    <row r="6" spans="1:10" s="26" customFormat="1" ht="6" customHeight="1">
      <c r="A6" s="30"/>
      <c r="B6" s="55"/>
      <c r="C6" s="56"/>
      <c r="D6" s="56"/>
      <c r="E6" s="28"/>
      <c r="F6" s="28"/>
      <c r="G6" s="27"/>
    </row>
    <row r="7" spans="1:10" s="20" customFormat="1" ht="30.75" customHeight="1">
      <c r="A7" s="18" t="s">
        <v>8</v>
      </c>
      <c r="B7" s="57">
        <v>4069.33</v>
      </c>
      <c r="C7" s="57">
        <v>3032.56</v>
      </c>
      <c r="D7" s="57">
        <v>1036.78</v>
      </c>
      <c r="E7" s="37"/>
      <c r="F7" s="37">
        <f>D7</f>
        <v>1036.78</v>
      </c>
      <c r="G7" s="21"/>
    </row>
    <row r="8" spans="1:10" s="20" customFormat="1" ht="30.75" customHeight="1">
      <c r="A8" s="18" t="s">
        <v>7</v>
      </c>
      <c r="B8" s="57">
        <v>780.86</v>
      </c>
      <c r="C8" s="57">
        <v>428.97</v>
      </c>
      <c r="D8" s="57">
        <v>351.88</v>
      </c>
      <c r="E8" s="37">
        <f>C8</f>
        <v>428.97</v>
      </c>
      <c r="F8" s="37">
        <f>D8</f>
        <v>351.88</v>
      </c>
      <c r="G8" s="41"/>
    </row>
    <row r="9" spans="1:10" s="20" customFormat="1" ht="30.75" customHeight="1">
      <c r="A9" s="24" t="s">
        <v>6</v>
      </c>
      <c r="B9" s="57">
        <v>23445.119999999999</v>
      </c>
      <c r="C9" s="57">
        <v>11620.04</v>
      </c>
      <c r="D9" s="57">
        <v>11825.09</v>
      </c>
      <c r="E9" s="37">
        <f>C9+C10+C11</f>
        <v>56452.630000000005</v>
      </c>
      <c r="F9" s="37">
        <f>D9+D10+D11</f>
        <v>45200.850000000006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7">
        <v>61220.83</v>
      </c>
      <c r="C10" s="57">
        <v>33813.43</v>
      </c>
      <c r="D10" s="57">
        <v>27407.4</v>
      </c>
      <c r="E10" s="39">
        <f>C12+C13</f>
        <v>69702.11</v>
      </c>
      <c r="F10" s="39">
        <f>D12+D13</f>
        <v>57859.11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7">
        <v>16987.52</v>
      </c>
      <c r="C11" s="57">
        <v>11019.16</v>
      </c>
      <c r="D11" s="57">
        <v>5968.36</v>
      </c>
      <c r="E11" s="39">
        <f>C14</f>
        <v>21898.04</v>
      </c>
      <c r="F11" s="39">
        <f>D14</f>
        <v>24127.94</v>
      </c>
      <c r="G11" s="38"/>
    </row>
    <row r="12" spans="1:10" s="8" customFormat="1" ht="30.75" customHeight="1">
      <c r="A12" s="18" t="s">
        <v>3</v>
      </c>
      <c r="B12" s="57">
        <v>52407.85</v>
      </c>
      <c r="C12" s="57">
        <v>30072.11</v>
      </c>
      <c r="D12" s="57">
        <v>22335.73</v>
      </c>
      <c r="E12" s="37">
        <f>SUM(E7:E11)</f>
        <v>148481.75</v>
      </c>
      <c r="F12" s="37">
        <f>SUM(F7:F11)</f>
        <v>128576.56000000001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7">
        <v>75153.38</v>
      </c>
      <c r="C13" s="57">
        <v>39630</v>
      </c>
      <c r="D13" s="57">
        <v>35523.379999999997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7">
        <v>46025.98</v>
      </c>
      <c r="C14" s="57">
        <v>21898.04</v>
      </c>
      <c r="D14" s="57">
        <v>24127.94</v>
      </c>
      <c r="E14" s="10"/>
      <c r="F14" s="10"/>
      <c r="G14" s="9"/>
    </row>
    <row r="15" spans="1:10" s="8" customFormat="1" ht="25.5" customHeight="1">
      <c r="A15" s="32"/>
      <c r="B15" s="60" t="s">
        <v>10</v>
      </c>
      <c r="C15" s="60"/>
      <c r="D15" s="60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</v>
      </c>
      <c r="C16" s="29">
        <f t="shared" ref="C16:D16" si="0">SUM(C18:C25)</f>
        <v>100.00000000000001</v>
      </c>
      <c r="D16" s="29">
        <f t="shared" si="0"/>
        <v>100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1.4528606376923319</v>
      </c>
      <c r="C18" s="16">
        <f>C7/$C$5*100</f>
        <v>2.0015007163349785</v>
      </c>
      <c r="D18" s="16">
        <f>D7/$D$5*100</f>
        <v>0.80635226202971988</v>
      </c>
      <c r="E18" s="25"/>
      <c r="F18" s="25">
        <f>D18</f>
        <v>0.80635226202971988</v>
      </c>
      <c r="G18" s="21"/>
    </row>
    <row r="19" spans="1:7" s="20" customFormat="1" ht="30.75" customHeight="1">
      <c r="A19" s="18" t="s">
        <v>7</v>
      </c>
      <c r="B19" s="17">
        <f t="shared" si="1"/>
        <v>0.27878809473511224</v>
      </c>
      <c r="C19" s="16">
        <f t="shared" ref="C19:C25" si="2">C8/$C$5*100</f>
        <v>0.28312177245832426</v>
      </c>
      <c r="D19" s="16">
        <f t="shared" ref="D19:D25" si="3">D8/$D$5*100</f>
        <v>0.27367352183010651</v>
      </c>
      <c r="E19" s="25">
        <f>C19</f>
        <v>0.28312177245832426</v>
      </c>
      <c r="F19" s="25">
        <f>D19</f>
        <v>0.27367352183010651</v>
      </c>
      <c r="G19" s="21"/>
    </row>
    <row r="20" spans="1:7" s="20" customFormat="1" ht="30.75" customHeight="1">
      <c r="A20" s="24" t="s">
        <v>6</v>
      </c>
      <c r="B20" s="17">
        <f t="shared" si="1"/>
        <v>8.370540603483434</v>
      </c>
      <c r="C20" s="16">
        <f t="shared" si="2"/>
        <v>7.6692689951200004</v>
      </c>
      <c r="D20" s="16">
        <f t="shared" si="3"/>
        <v>9.1969251627201718</v>
      </c>
      <c r="E20" s="23">
        <f>E9*100/E5</f>
        <v>37.25894273616796</v>
      </c>
      <c r="F20" s="23">
        <f>F9*100/F5</f>
        <v>35.154813598995034</v>
      </c>
      <c r="G20" s="21"/>
    </row>
    <row r="21" spans="1:7" s="20" customFormat="1" ht="30.75" customHeight="1">
      <c r="A21" s="18" t="s">
        <v>5</v>
      </c>
      <c r="B21" s="17">
        <f t="shared" si="1"/>
        <v>21.857488607179519</v>
      </c>
      <c r="C21" s="16">
        <f t="shared" si="2"/>
        <v>22.316987748549955</v>
      </c>
      <c r="D21" s="16">
        <f t="shared" si="3"/>
        <v>21.316015920786807</v>
      </c>
      <c r="E21" s="23">
        <f>E10*100/E5</f>
        <v>46.003648104261572</v>
      </c>
      <c r="F21" s="23">
        <f>F10*100/F5</f>
        <v>44.999734010615931</v>
      </c>
      <c r="G21" s="21"/>
    </row>
    <row r="22" spans="1:7" s="20" customFormat="1" ht="30.75" customHeight="1">
      <c r="A22" s="18" t="s">
        <v>4</v>
      </c>
      <c r="B22" s="17">
        <f t="shared" si="1"/>
        <v>6.0650031184522373</v>
      </c>
      <c r="C22" s="16">
        <f t="shared" si="2"/>
        <v>7.272685992498003</v>
      </c>
      <c r="D22" s="16">
        <f t="shared" si="3"/>
        <v>4.641872515488048</v>
      </c>
      <c r="E22" s="22">
        <f>C25</f>
        <v>14.45278667077717</v>
      </c>
      <c r="F22" s="22">
        <f>D25</f>
        <v>18.765426606529214</v>
      </c>
      <c r="G22" s="21"/>
    </row>
    <row r="23" spans="1:7" s="8" customFormat="1" ht="30.75" customHeight="1">
      <c r="A23" s="18" t="s">
        <v>3</v>
      </c>
      <c r="B23" s="17">
        <f t="shared" si="1"/>
        <v>18.711016892482071</v>
      </c>
      <c r="C23" s="16">
        <f t="shared" si="2"/>
        <v>19.847702834141543</v>
      </c>
      <c r="D23" s="16">
        <f t="shared" si="3"/>
        <v>17.371541126936357</v>
      </c>
      <c r="E23" s="19"/>
      <c r="F23" s="19">
        <f>SUM(F18:F22)</f>
        <v>100</v>
      </c>
      <c r="G23" s="9"/>
    </row>
    <row r="24" spans="1:7" s="8" customFormat="1" ht="30.75" customHeight="1">
      <c r="A24" s="18" t="s">
        <v>2</v>
      </c>
      <c r="B24" s="17">
        <f t="shared" si="1"/>
        <v>26.831784984637309</v>
      </c>
      <c r="C24" s="16">
        <f t="shared" si="2"/>
        <v>26.155945270120029</v>
      </c>
      <c r="D24" s="16">
        <f t="shared" si="3"/>
        <v>27.628192883679574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16.432517061337986</v>
      </c>
      <c r="C25" s="13">
        <f t="shared" si="2"/>
        <v>14.45278667077717</v>
      </c>
      <c r="D25" s="13">
        <f t="shared" si="3"/>
        <v>18.765426606529214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17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2021-01-25T15:21:06Z</dcterms:modified>
</cp:coreProperties>
</file>