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0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20" i="1" l="1"/>
  <c r="D21" i="1"/>
  <c r="D22" i="1"/>
  <c r="D23" i="1"/>
  <c r="D24" i="1"/>
  <c r="D25" i="1"/>
  <c r="D19" i="1"/>
  <c r="C20" i="1"/>
  <c r="C21" i="1"/>
  <c r="C22" i="1"/>
  <c r="C23" i="1"/>
  <c r="C24" i="1"/>
  <c r="C25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B19" i="1"/>
  <c r="C19" i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<sst xmlns="http://schemas.openxmlformats.org/spreadsheetml/2006/main" count="27" uniqueCount="18">
  <si>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</si>
  <si>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</si>
  <si>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</si>
  <si>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</si>
  <si>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</si>
  <si>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</si>
  <si>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</si>
  <si>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</si>
  <si>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</si>
  <si>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</si>
  <si>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</si>
  <si>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</si>
  <si>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</si>
  <si>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</si>
  <si>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</si>
  <si>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</si>
  <si>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 xml:space="preserve">การสำรวจภาวะการทำงานของประชากร จังหวัดพิจิตร เดือนตุลาคม พ.ศ. 2561      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</si>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</sst>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19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/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59" zoomScaleNormal="59" workbookViewId="0">
      <selection activeCell="G20" sqref="G20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17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7" t="s">
        <v>11</v>
      </c>
      <c r="C4" s="57"/>
      <c r="D4" s="57"/>
      <c r="E4" s="45"/>
      <c r="F4" s="45"/>
      <c r="G4" s="44"/>
    </row>
    <row r="5" spans="1:10" s="24" customFormat="1" ht="30.75" customHeight="1">
      <c r="A5" s="28" t="s">
        <v>9</v>
      </c>
      <c r="B5" s="53">
        <v>273355.02</v>
      </c>
      <c r="C5" s="53">
        <v>146160.1</v>
      </c>
      <c r="D5" s="53">
        <v>127194.92</v>
      </c>
      <c r="E5" s="35">
        <f>SUM(C7:C14)</f>
        <v>146160.09000000003</v>
      </c>
      <c r="F5" s="35">
        <f>SUM(D7:D14)</f>
        <v>127194.92</v>
      </c>
      <c r="G5" s="42"/>
    </row>
    <row r="6" spans="1:10" s="24" customFormat="1" ht="6" customHeight="1">
      <c r="A6" s="28"/>
      <c r="B6" s="54"/>
      <c r="C6" s="55"/>
      <c r="D6" s="55"/>
      <c r="E6" s="26"/>
      <c r="F6" s="26"/>
      <c r="G6" s="25"/>
    </row>
    <row r="7" spans="1:10" s="18" customFormat="1" ht="30.75" customHeight="1">
      <c r="A7" s="16" t="s">
        <v>8</v>
      </c>
      <c r="B7" s="56">
        <v>3694.36</v>
      </c>
      <c r="C7" s="56">
        <v>1987.37</v>
      </c>
      <c r="D7" s="56">
        <v>1706.98</v>
      </c>
      <c r="E7" s="35"/>
      <c r="F7" s="35">
        <f>D7</f>
        <v>1706.98</v>
      </c>
      <c r="G7" s="19"/>
    </row>
    <row r="8" spans="1:10" s="18" customFormat="1" ht="30.75" customHeight="1">
      <c r="A8" s="16" t="s">
        <v>7</v>
      </c>
      <c r="B8" s="56">
        <v>2337.8000000000002</v>
      </c>
      <c r="C8" s="56">
        <v>828.07</v>
      </c>
      <c r="D8" s="56">
        <v>1509.72</v>
      </c>
      <c r="E8" s="35">
        <f>C8</f>
        <v>828.07</v>
      </c>
      <c r="F8" s="35">
        <f>D8</f>
        <v>1509.72</v>
      </c>
      <c r="G8" s="39"/>
    </row>
    <row r="9" spans="1:10" s="18" customFormat="1" ht="30.75" customHeight="1">
      <c r="A9" s="22" t="s">
        <v>6</v>
      </c>
      <c r="B9" s="56">
        <v>32967.4</v>
      </c>
      <c r="C9" s="56">
        <v>17109.55</v>
      </c>
      <c r="D9" s="56">
        <v>15857.85</v>
      </c>
      <c r="E9" s="35">
        <f>C9+C10+C11</f>
        <v>63440.88</v>
      </c>
      <c r="F9" s="35">
        <f>D9+D10+D11</f>
        <v>49536.15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6">
        <v>62589.26</v>
      </c>
      <c r="C10" s="56">
        <v>36999.32</v>
      </c>
      <c r="D10" s="56">
        <v>25589.94</v>
      </c>
      <c r="E10" s="37">
        <f>C12+C13</f>
        <v>64820.26</v>
      </c>
      <c r="F10" s="37">
        <f>D12+D13</f>
        <v>55628.240000000005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6">
        <v>17420.37</v>
      </c>
      <c r="C11" s="56">
        <v>9332.01</v>
      </c>
      <c r="D11" s="56">
        <v>8088.36</v>
      </c>
      <c r="E11" s="37">
        <f>C14</f>
        <v>15083.51</v>
      </c>
      <c r="F11" s="37">
        <f>D14</f>
        <v>18813.830000000002</v>
      </c>
      <c r="G11" s="36"/>
    </row>
    <row r="12" spans="1:10" s="8" customFormat="1" ht="30.75" customHeight="1">
      <c r="A12" s="16" t="s">
        <v>3</v>
      </c>
      <c r="B12" s="56">
        <v>58329.97</v>
      </c>
      <c r="C12" s="56">
        <v>30168.43</v>
      </c>
      <c r="D12" s="56">
        <v>28161.54</v>
      </c>
      <c r="E12" s="35">
        <f>SUM(E7:E11)</f>
        <v>144172.72</v>
      </c>
      <c r="F12" s="35">
        <f>SUM(F7:F11)</f>
        <v>127194.92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6">
        <v>62118.53</v>
      </c>
      <c r="C13" s="56">
        <v>34651.83</v>
      </c>
      <c r="D13" s="56">
        <v>27466.7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6">
        <v>33897.339999999997</v>
      </c>
      <c r="C14" s="56">
        <v>15083.51</v>
      </c>
      <c r="D14" s="56">
        <v>18813.830000000002</v>
      </c>
      <c r="E14" s="10"/>
      <c r="F14" s="10"/>
      <c r="G14" s="9"/>
    </row>
    <row r="15" spans="1:10" s="8" customFormat="1" ht="25.5" customHeight="1">
      <c r="A15" s="30"/>
      <c r="B15" s="58" t="s">
        <v>10</v>
      </c>
      <c r="C15" s="58"/>
      <c r="D15" s="58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100.00000365824633</v>
      </c>
      <c r="C16" s="27">
        <f t="shared" ref="C16:D16" si="0">SUM(C18:C25)</f>
        <v>99.999993158187493</v>
      </c>
      <c r="D16" s="27">
        <f t="shared" si="0"/>
        <v>100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 t="shared" ref="B18:B25" si="1">B7/$B$5*100</f>
        <v>1.3514878929240077</v>
      </c>
      <c r="C18" s="14">
        <f>C7/$C$5*100</f>
        <v>1.3597212919257715</v>
      </c>
      <c r="D18" s="14">
        <f>D7/$D$5*100</f>
        <v>1.3420190051615271</v>
      </c>
      <c r="E18" s="23"/>
      <c r="F18" s="23">
        <f>D18</f>
        <v>1.3420190051615271</v>
      </c>
      <c r="G18" s="19"/>
    </row>
    <row r="19" spans="1:7" s="18" customFormat="1" ht="30.75" customHeight="1">
      <c r="A19" s="16" t="s">
        <v>7</v>
      </c>
      <c r="B19" s="15">
        <f t="shared" si="1"/>
        <v>0.8552248281374164</v>
      </c>
      <c r="C19" s="14">
        <f>C8/$C$5*100</f>
        <v>0.56654996815136283</v>
      </c>
      <c r="D19" s="14">
        <f t="shared" ref="D19:D25" si="2">D8/$D$5*100</f>
        <v>1.1869341951706878</v>
      </c>
      <c r="E19" s="23">
        <f>C19</f>
        <v>0.56654996815136283</v>
      </c>
      <c r="F19" s="23">
        <f>D19</f>
        <v>1.1869341951706878</v>
      </c>
      <c r="G19" s="19"/>
    </row>
    <row r="20" spans="1:7" s="18" customFormat="1" ht="30.75" customHeight="1">
      <c r="A20" s="22" t="s">
        <v>6</v>
      </c>
      <c r="B20" s="15">
        <f t="shared" si="1"/>
        <v>12.060287021617528</v>
      </c>
      <c r="C20" s="14">
        <f t="shared" ref="C20:C25" si="3">C9/$C$5*100</f>
        <v>11.706033315521813</v>
      </c>
      <c r="D20" s="14">
        <f t="shared" si="2"/>
        <v>12.467361117881124</v>
      </c>
      <c r="E20" s="21">
        <f>E9*100/E5</f>
        <v>43.405063584730954</v>
      </c>
      <c r="F20" s="21">
        <f>F9*100/F5</f>
        <v>38.945069504348133</v>
      </c>
      <c r="G20" s="19"/>
    </row>
    <row r="21" spans="1:7" s="18" customFormat="1" ht="30.75" customHeight="1">
      <c r="A21" s="16" t="s">
        <v>5</v>
      </c>
      <c r="B21" s="15">
        <f t="shared" si="1"/>
        <v>22.896693098959734</v>
      </c>
      <c r="C21" s="14">
        <f t="shared" si="3"/>
        <v>25.314241027476029</v>
      </c>
      <c r="D21" s="14">
        <f t="shared" si="2"/>
        <v>20.118680840398344</v>
      </c>
      <c r="E21" s="21">
        <f>E10*100/E5</f>
        <v>44.348809582697974</v>
      </c>
      <c r="F21" s="21">
        <f>F10*100/F5</f>
        <v>43.734639716743409</v>
      </c>
      <c r="G21" s="19"/>
    </row>
    <row r="22" spans="1:7" s="18" customFormat="1" ht="30.75" customHeight="1">
      <c r="A22" s="16" t="s">
        <v>4</v>
      </c>
      <c r="B22" s="15">
        <f t="shared" si="1"/>
        <v>6.3728004702456156</v>
      </c>
      <c r="C22" s="14">
        <f t="shared" si="3"/>
        <v>6.3847862720400439</v>
      </c>
      <c r="D22" s="14">
        <f t="shared" si="2"/>
        <v>6.3590275460686634</v>
      </c>
      <c r="E22" s="20">
        <f>C25</f>
        <v>10.319854734636881</v>
      </c>
      <c r="F22" s="20">
        <f>D25</f>
        <v>14.791337578576252</v>
      </c>
      <c r="G22" s="19"/>
    </row>
    <row r="23" spans="1:7" s="8" customFormat="1" ht="30.75" customHeight="1">
      <c r="A23" s="16" t="s">
        <v>3</v>
      </c>
      <c r="B23" s="15">
        <f t="shared" si="1"/>
        <v>21.3385398958468</v>
      </c>
      <c r="C23" s="14">
        <f t="shared" si="3"/>
        <v>20.640674164837051</v>
      </c>
      <c r="D23" s="14">
        <f t="shared" si="2"/>
        <v>22.140459697604275</v>
      </c>
      <c r="E23" s="17"/>
      <c r="F23" s="17">
        <f>SUM(F18:F22)</f>
        <v>100</v>
      </c>
      <c r="G23" s="9"/>
    </row>
    <row r="24" spans="1:7" s="8" customFormat="1" ht="30.75" customHeight="1">
      <c r="A24" s="16" t="s">
        <v>2</v>
      </c>
      <c r="B24" s="15">
        <f t="shared" si="1"/>
        <v>22.724488469244132</v>
      </c>
      <c r="C24" s="14">
        <f t="shared" si="3"/>
        <v>23.708132383598535</v>
      </c>
      <c r="D24" s="14">
        <f t="shared" si="2"/>
        <v>21.594180019139131</v>
      </c>
      <c r="E24" s="12"/>
      <c r="F24" s="3"/>
      <c r="G24" s="9"/>
    </row>
    <row r="25" spans="1:7" s="8" customFormat="1" ht="30.75" customHeight="1">
      <c r="A25" s="13" t="s">
        <v>1</v>
      </c>
      <c r="B25" s="59">
        <f t="shared" si="1"/>
        <v>12.400481981271094</v>
      </c>
      <c r="C25" s="60">
        <f t="shared" si="3"/>
        <v>10.319854734636881</v>
      </c>
      <c r="D25" s="60">
        <f t="shared" si="2"/>
        <v>14.791337578576252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2021-01-26T03:36:33Z</dcterms:modified>
</cp:coreProperties>
</file>