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<sst xmlns="http://schemas.openxmlformats.org/spreadsheetml/2006/main" count="39" uniqueCount="27">
  <si>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</si>
  <si>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</si>
  <si>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</si>
  <si>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</si>
  <si>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</si>
  <si>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</si>
  <si>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</si>
  <si>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</si>
  <si>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</si>
  <si>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</si>
  <si>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</si>
  <si>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</si>
  <si>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</si>
  <si>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</si>
  <si>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</si>
  <si>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</si>
  <si>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</si>
  <si>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</si>
  <si>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</si>
  <si>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</si>
  <si>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</si>
  <si>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</si>
  <si>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</si>
  <si>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</si>
  <si>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</si>
  <si>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</si>
  <si>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เดือนเมษายน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</si>
</sst>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>
      <alignment horizontal="right"/>
    </xf>
    <xf numFmtId="194" fontId="9" fillId="0" borderId="0" xfId="0" applyNumberFormat="1" applyFont="1" applyFill="1" applyBorder="1" applyAlignment="1">
      <alignment/>
    </xf>
    <xf numFmtId="194" fontId="9" fillId="0" borderId="0" xfId="38" applyNumberFormat="1" applyFont="1" applyFill="1" applyBorder="1" applyAlignment="1">
      <alignment horizontal="right"/>
    </xf>
    <xf numFmtId="194" fontId="9" fillId="0" borderId="0" xfId="38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94" fontId="9" fillId="0" borderId="0" xfId="0" applyNumberFormat="1" applyFont="1" applyFill="1" applyAlignment="1">
      <alignment/>
    </xf>
    <xf numFmtId="194" fontId="9" fillId="0" borderId="0" xfId="38" applyNumberFormat="1" applyFont="1" applyFill="1" applyAlignment="1">
      <alignment horizontal="right"/>
    </xf>
    <xf numFmtId="194" fontId="9" fillId="0" borderId="0" xfId="38" applyNumberFormat="1" applyFont="1" applyFill="1" applyAlignment="1">
      <alignment/>
    </xf>
    <xf numFmtId="194" fontId="0" fillId="0" borderId="0" xfId="0" applyNumberFormat="1" applyFont="1" applyFill="1" applyAlignment="1">
      <alignment horizontal="right"/>
    </xf>
    <xf numFmtId="194" fontId="0" fillId="0" borderId="0" xfId="0" applyNumberFormat="1" applyFill="1" applyBorder="1" applyAlignment="1">
      <alignment/>
    </xf>
    <xf numFmtId="194" fontId="0" fillId="0" borderId="0" xfId="38" applyNumberFormat="1" applyFill="1" applyBorder="1" applyAlignment="1">
      <alignment horizontal="right"/>
    </xf>
    <xf numFmtId="194" fontId="0" fillId="0" borderId="0" xfId="38" applyNumberFormat="1" applyFill="1" applyBorder="1" applyAlignment="1">
      <alignment/>
    </xf>
    <xf numFmtId="196" fontId="5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19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82" fontId="9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left" vertical="center"/>
      <protection/>
    </xf>
    <xf numFmtId="196" fontId="0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6" customWidth="1"/>
    <col min="2" max="4" width="21.140625" style="7" customWidth="1"/>
    <col min="5" max="5" width="9.140625" style="7" customWidth="1"/>
    <col min="6" max="6" width="9.28125" style="7" customWidth="1"/>
    <col min="7" max="16384" width="9.140625" style="7" customWidth="1"/>
  </cols>
  <sheetData>
    <row r="1" spans="1:6" s="6" customFormat="1" ht="24" customHeight="1">
      <c r="A1" s="3" t="s">
        <v>21</v>
      </c>
      <c r="B1" s="4"/>
      <c r="C1" s="4"/>
      <c r="D1" s="4"/>
      <c r="E1" s="5"/>
      <c r="F1" s="5"/>
    </row>
    <row r="2" spans="1:6" s="6" customFormat="1" ht="7.5" customHeight="1">
      <c r="A2" s="3"/>
      <c r="B2" s="4"/>
      <c r="C2" s="4"/>
      <c r="D2" s="4"/>
      <c r="E2" s="5"/>
      <c r="F2" s="5"/>
    </row>
    <row r="3" ht="3" customHeight="1"/>
    <row r="4" spans="1:11" s="9" customFormat="1" ht="30" customHeight="1">
      <c r="A4" s="47" t="s">
        <v>0</v>
      </c>
      <c r="B4" s="48" t="s">
        <v>1</v>
      </c>
      <c r="C4" s="48" t="s">
        <v>2</v>
      </c>
      <c r="D4" s="48" t="s">
        <v>3</v>
      </c>
      <c r="E4" s="8"/>
      <c r="F4" s="8"/>
      <c r="K4" s="10"/>
    </row>
    <row r="5" spans="1:4" s="9" customFormat="1" ht="24" customHeight="1">
      <c r="A5" s="2"/>
      <c r="B5" s="49" t="s">
        <v>4</v>
      </c>
      <c r="C5" s="49"/>
      <c r="D5" s="49"/>
    </row>
    <row r="6" spans="1:6" s="13" customFormat="1" ht="21" customHeight="1">
      <c r="A6" s="8" t="s">
        <v>5</v>
      </c>
      <c r="B6" s="11">
        <v>331342.06</v>
      </c>
      <c r="C6" s="11">
        <v>179268.55</v>
      </c>
      <c r="D6" s="11">
        <v>152073.51</v>
      </c>
      <c r="E6" s="12"/>
      <c r="F6" s="12"/>
    </row>
    <row r="7" spans="1:4" s="13" customFormat="1" ht="27.75" customHeight="1">
      <c r="A7" s="14" t="s">
        <v>6</v>
      </c>
      <c r="B7" s="15">
        <v>6911.06</v>
      </c>
      <c r="C7" s="15">
        <v>2513.57</v>
      </c>
      <c r="D7" s="15">
        <v>4397.49</v>
      </c>
    </row>
    <row r="8" spans="1:4" s="13" customFormat="1" ht="21" customHeight="1">
      <c r="A8" s="16" t="s">
        <v>7</v>
      </c>
      <c r="B8" s="17">
        <v>76390.75</v>
      </c>
      <c r="C8" s="17">
        <v>39603.13</v>
      </c>
      <c r="D8" s="17">
        <v>36787.61</v>
      </c>
    </row>
    <row r="9" spans="1:4" s="13" customFormat="1" ht="21" customHeight="1">
      <c r="A9" s="18" t="s">
        <v>8</v>
      </c>
      <c r="B9" s="15">
        <v>81471.45</v>
      </c>
      <c r="C9" s="15">
        <v>47665.75</v>
      </c>
      <c r="D9" s="15">
        <v>33805.7</v>
      </c>
    </row>
    <row r="10" spans="1:10" s="13" customFormat="1" ht="21" customHeight="1">
      <c r="A10" s="19" t="s">
        <v>9</v>
      </c>
      <c r="B10" s="17">
        <v>53425.85</v>
      </c>
      <c r="C10" s="17">
        <v>32499.87</v>
      </c>
      <c r="D10" s="17">
        <v>20925.98</v>
      </c>
      <c r="F10" s="4"/>
      <c r="G10" s="4"/>
      <c r="H10" s="4"/>
      <c r="I10" s="4"/>
      <c r="J10" s="4"/>
    </row>
    <row r="11" spans="1:4" s="4" customFormat="1" ht="21" customHeight="1">
      <c r="A11" s="4" t="s">
        <v>10</v>
      </c>
      <c r="B11" s="20">
        <f>SUM(B12:B14)</f>
        <v>41095.7</v>
      </c>
      <c r="C11" s="20">
        <f>SUM(C12:C14)</f>
        <v>24221.2</v>
      </c>
      <c r="D11" s="20">
        <f>SUM(D12:D14)</f>
        <v>16874.489999999998</v>
      </c>
    </row>
    <row r="12" spans="1:4" s="4" customFormat="1" ht="21" customHeight="1">
      <c r="A12" s="19" t="s">
        <v>11</v>
      </c>
      <c r="B12" s="21">
        <v>33243.35</v>
      </c>
      <c r="C12" s="21">
        <v>18356.86</v>
      </c>
      <c r="D12" s="21">
        <v>14886.49</v>
      </c>
    </row>
    <row r="13" spans="1:4" s="4" customFormat="1" ht="21" customHeight="1">
      <c r="A13" s="19" t="s">
        <v>12</v>
      </c>
      <c r="B13" s="22">
        <v>7852.35</v>
      </c>
      <c r="C13" s="22">
        <v>5864.34</v>
      </c>
      <c r="D13" s="22">
        <v>1988</v>
      </c>
    </row>
    <row r="14" spans="1:6" s="4" customFormat="1" ht="21" customHeight="1">
      <c r="A14" s="23" t="s">
        <v>13</v>
      </c>
      <c r="B14" s="24">
        <v>0</v>
      </c>
      <c r="C14" s="24">
        <v>0</v>
      </c>
      <c r="D14" s="24">
        <v>0</v>
      </c>
      <c r="E14" s="16"/>
      <c r="F14" s="16"/>
    </row>
    <row r="15" spans="1:6" s="4" customFormat="1" ht="21" customHeight="1">
      <c r="A15" s="4" t="s">
        <v>14</v>
      </c>
      <c r="B15" s="20">
        <f>SUM(B16:B18)</f>
        <v>59467.53</v>
      </c>
      <c r="C15" s="20">
        <f>SUM(C16:C18)</f>
        <v>25858.940000000002</v>
      </c>
      <c r="D15" s="20">
        <f>SUM(D16:D18)</f>
        <v>33608.58</v>
      </c>
      <c r="E15" s="16"/>
      <c r="F15" s="16"/>
    </row>
    <row r="16" spans="1:6" s="13" customFormat="1" ht="21" customHeight="1">
      <c r="A16" s="23" t="s">
        <v>15</v>
      </c>
      <c r="B16" s="25">
        <v>39236.84</v>
      </c>
      <c r="C16" s="26">
        <v>16764.86</v>
      </c>
      <c r="D16" s="27">
        <v>22471.97</v>
      </c>
      <c r="E16" s="28"/>
      <c r="F16" s="28"/>
    </row>
    <row r="17" spans="1:4" s="13" customFormat="1" ht="21" customHeight="1">
      <c r="A17" s="23" t="s">
        <v>16</v>
      </c>
      <c r="B17" s="29">
        <v>15520.47</v>
      </c>
      <c r="C17" s="30">
        <v>8652.01</v>
      </c>
      <c r="D17" s="31">
        <v>6868.46</v>
      </c>
    </row>
    <row r="18" spans="1:4" s="13" customFormat="1" ht="21" customHeight="1">
      <c r="A18" s="23" t="s">
        <v>17</v>
      </c>
      <c r="B18" s="25">
        <v>4710.22</v>
      </c>
      <c r="C18" s="26">
        <v>442.07</v>
      </c>
      <c r="D18" s="27">
        <v>4268.15</v>
      </c>
    </row>
    <row r="19" spans="1:4" s="13" customFormat="1" ht="21" customHeight="1">
      <c r="A19" s="19" t="s">
        <v>18</v>
      </c>
      <c r="B19" s="32">
        <v>0</v>
      </c>
      <c r="C19" s="32">
        <v>0</v>
      </c>
      <c r="D19" s="32">
        <v>0</v>
      </c>
    </row>
    <row r="20" spans="1:10" s="13" customFormat="1" ht="21" customHeight="1">
      <c r="A20" s="19" t="s">
        <v>19</v>
      </c>
      <c r="B20" s="33">
        <v>12579.72</v>
      </c>
      <c r="C20" s="34">
        <v>6906.07</v>
      </c>
      <c r="D20" s="35">
        <v>5673.65</v>
      </c>
      <c r="F20" s="4"/>
      <c r="G20" s="4"/>
      <c r="H20" s="4"/>
      <c r="I20" s="4"/>
      <c r="J20" s="4"/>
    </row>
    <row r="21" spans="1:4" s="4" customFormat="1" ht="24" customHeight="1">
      <c r="A21" s="2"/>
      <c r="B21" s="49" t="s">
        <v>20</v>
      </c>
      <c r="C21" s="49"/>
      <c r="D21" s="49"/>
    </row>
    <row r="22" spans="1:4" s="4" customFormat="1" ht="21" customHeight="1">
      <c r="A22" s="8" t="s">
        <v>5</v>
      </c>
      <c r="B22" s="36">
        <f>SUM(B23:B27,B31,B35:B36)</f>
        <v>100</v>
      </c>
      <c r="C22" s="36">
        <f>C23+C24+C25+C26+C27+C31+C35+C36</f>
        <v>99.99998884355344</v>
      </c>
      <c r="D22" s="36">
        <f>D23+D24+D25+D26+D27+D31+D35+D36</f>
        <v>99.99999342423277</v>
      </c>
    </row>
    <row r="23" spans="1:4" s="4" customFormat="1" ht="27.75" customHeight="1">
      <c r="A23" s="14" t="s">
        <v>6</v>
      </c>
      <c r="B23" s="37">
        <f>(B7/$B$6)*100</f>
        <v>2.085778062706558</v>
      </c>
      <c r="C23" s="37">
        <f>(C7/$C$6)*100</f>
        <v>1.4021254704185426</v>
      </c>
      <c r="D23" s="37">
        <f>(D7/$D$6)*100</f>
        <v>2.8916870531889476</v>
      </c>
    </row>
    <row r="24" spans="1:6" s="4" customFormat="1" ht="21" customHeight="1">
      <c r="A24" s="16" t="s">
        <v>7</v>
      </c>
      <c r="B24" s="38">
        <f aca="true" t="shared" si="0" ref="B24:B36">(B8/$B$6)*100</f>
        <v>23.054951128148353</v>
      </c>
      <c r="C24" s="38">
        <f aca="true" t="shared" si="1" ref="C24:C36">(C8/$C$6)*100</f>
        <v>22.091510195179243</v>
      </c>
      <c r="D24" s="38">
        <f aca="true" t="shared" si="2" ref="D24:D36">(D8/$D$6)*100</f>
        <v>24.19067594349601</v>
      </c>
      <c r="E24" s="16"/>
      <c r="F24" s="16"/>
    </row>
    <row r="25" spans="1:4" s="4" customFormat="1" ht="21" customHeight="1">
      <c r="A25" s="18" t="s">
        <v>8</v>
      </c>
      <c r="B25" s="38">
        <f t="shared" si="0"/>
        <v>24.588321204980737</v>
      </c>
      <c r="C25" s="38">
        <f t="shared" si="1"/>
        <v>26.589019657937772</v>
      </c>
      <c r="D25" s="38">
        <f t="shared" si="2"/>
        <v>22.22984134449188</v>
      </c>
    </row>
    <row r="26" spans="1:4" s="4" customFormat="1" ht="21" customHeight="1">
      <c r="A26" s="19" t="s">
        <v>9</v>
      </c>
      <c r="B26" s="38">
        <f t="shared" si="0"/>
        <v>16.12407733566937</v>
      </c>
      <c r="C26" s="38">
        <f t="shared" si="1"/>
        <v>18.129153161555667</v>
      </c>
      <c r="D26" s="38">
        <f t="shared" si="2"/>
        <v>13.760437304301057</v>
      </c>
    </row>
    <row r="27" spans="1:4" s="4" customFormat="1" ht="21" customHeight="1">
      <c r="A27" s="4" t="s">
        <v>10</v>
      </c>
      <c r="B27" s="38">
        <f t="shared" si="0"/>
        <v>12.402802107284536</v>
      </c>
      <c r="C27" s="38">
        <f t="shared" si="1"/>
        <v>13.511126184710035</v>
      </c>
      <c r="D27" s="38">
        <f t="shared" si="2"/>
        <v>11.096271796448965</v>
      </c>
    </row>
    <row r="28" spans="1:4" s="41" customFormat="1" ht="21" customHeight="1">
      <c r="A28" s="39" t="s">
        <v>11</v>
      </c>
      <c r="B28" s="40">
        <f t="shared" si="0"/>
        <v>10.032939977496367</v>
      </c>
      <c r="C28" s="40">
        <f t="shared" si="1"/>
        <v>10.239866390395862</v>
      </c>
      <c r="D28" s="40">
        <f t="shared" si="2"/>
        <v>9.789009275842977</v>
      </c>
    </row>
    <row r="29" spans="1:4" s="41" customFormat="1" ht="21" customHeight="1">
      <c r="A29" s="39" t="s">
        <v>12</v>
      </c>
      <c r="B29" s="40">
        <f t="shared" si="0"/>
        <v>2.3698621297881712</v>
      </c>
      <c r="C29" s="40">
        <f t="shared" si="1"/>
        <v>3.271259794314173</v>
      </c>
      <c r="D29" s="40">
        <f t="shared" si="2"/>
        <v>1.3072625206059885</v>
      </c>
    </row>
    <row r="30" spans="1:4" s="41" customFormat="1" ht="21" customHeight="1">
      <c r="A30" s="42" t="s">
        <v>22</v>
      </c>
      <c r="B30" s="40">
        <f t="shared" si="0"/>
        <v>0</v>
      </c>
      <c r="C30" s="40">
        <f t="shared" si="1"/>
        <v>0</v>
      </c>
      <c r="D30" s="40">
        <v>0.2</v>
      </c>
    </row>
    <row r="31" spans="1:4" s="4" customFormat="1" ht="21" customHeight="1">
      <c r="A31" s="4" t="s">
        <v>14</v>
      </c>
      <c r="B31" s="38">
        <f t="shared" si="0"/>
        <v>17.94747397900526</v>
      </c>
      <c r="C31" s="38">
        <f t="shared" si="1"/>
        <v>14.424694125098911</v>
      </c>
      <c r="D31" s="38">
        <f t="shared" si="2"/>
        <v>22.100219821321936</v>
      </c>
    </row>
    <row r="32" spans="1:4" s="41" customFormat="1" ht="21" customHeight="1">
      <c r="A32" s="42" t="s">
        <v>15</v>
      </c>
      <c r="B32" s="40">
        <f t="shared" si="0"/>
        <v>11.841792738295885</v>
      </c>
      <c r="C32" s="40">
        <f t="shared" si="1"/>
        <v>9.351813243315686</v>
      </c>
      <c r="D32" s="40">
        <f t="shared" si="2"/>
        <v>14.777044338622813</v>
      </c>
    </row>
    <row r="33" spans="1:4" s="41" customFormat="1" ht="21" customHeight="1">
      <c r="A33" s="42" t="s">
        <v>24</v>
      </c>
      <c r="B33" s="40">
        <f t="shared" si="0"/>
        <v>4.684123108306865</v>
      </c>
      <c r="C33" s="40">
        <f t="shared" si="1"/>
        <v>4.826284364993191</v>
      </c>
      <c r="D33" s="40">
        <f t="shared" si="2"/>
        <v>4.51653940255604</v>
      </c>
    </row>
    <row r="34" spans="1:4" s="41" customFormat="1" ht="21" customHeight="1">
      <c r="A34" s="42" t="s">
        <v>23</v>
      </c>
      <c r="B34" s="40">
        <f t="shared" si="0"/>
        <v>1.4215581324025088</v>
      </c>
      <c r="C34" s="40">
        <f t="shared" si="1"/>
        <v>0.24659651679003375</v>
      </c>
      <c r="D34" s="40">
        <f t="shared" si="2"/>
        <v>2.806636080143083</v>
      </c>
    </row>
    <row r="35" spans="1:4" s="4" customFormat="1" ht="21" customHeight="1">
      <c r="A35" s="19" t="s">
        <v>18</v>
      </c>
      <c r="B35" s="38">
        <f t="shared" si="0"/>
        <v>0</v>
      </c>
      <c r="C35" s="38">
        <f t="shared" si="1"/>
        <v>0</v>
      </c>
      <c r="D35" s="38">
        <f t="shared" si="2"/>
        <v>0</v>
      </c>
    </row>
    <row r="36" spans="1:4" s="4" customFormat="1" ht="21" customHeight="1">
      <c r="A36" s="45" t="s">
        <v>19</v>
      </c>
      <c r="B36" s="46">
        <f t="shared" si="0"/>
        <v>3.796596182205181</v>
      </c>
      <c r="C36" s="46">
        <f t="shared" si="1"/>
        <v>3.8523600486532636</v>
      </c>
      <c r="D36" s="46">
        <f t="shared" si="2"/>
        <v>3.730860160983987</v>
      </c>
    </row>
    <row r="37" spans="1:4" ht="11.25" customHeight="1">
      <c r="A37" s="7"/>
      <c r="B37" s="43"/>
      <c r="C37" s="44"/>
      <c r="D37" s="44"/>
    </row>
    <row r="38" ht="21.75" customHeight="1">
      <c r="A38" s="1" t="s">
        <v>26</v>
      </c>
    </row>
    <row r="39" ht="21.75" customHeight="1">
      <c r="A39" s="1" t="s">
        <v>25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2017-07-26T04:53:01Z</cp:lastPrinted>
  <dcterms:created xsi:type="dcterms:W3CDTF">2009-09-02T21:02:09Z</dcterms:created>
  <dcterms:modified xsi:type="dcterms:W3CDTF">2017-07-26T07:48:26Z</dcterms:modified>
  <cp:category/>
  <cp:version/>
  <cp:contentType/>
  <cp:contentStatus/>
</cp:coreProperties>
</file>